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queryTables/queryTable1.xml" ContentType="application/vnd.openxmlformats-officedocument.spreadsheetml.queryTable+xml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connections.xml" ContentType="application/vnd.openxmlformats-officedocument.spreadsheetml.connection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420" windowWidth="18615" windowHeight="10725"/>
  </bookViews>
  <sheets>
    <sheet name="AMEPFF" sheetId="18" r:id="rId1"/>
  </sheets>
  <definedNames>
    <definedName name="_R2F1.01_A93" localSheetId="0">AMEPFF!$A$12:$H$92</definedName>
    <definedName name="_xlnm.Print_Area" localSheetId="0">AMEPFF!$A$1:$I$317</definedName>
  </definedNames>
  <calcPr calcId="125725"/>
</workbook>
</file>

<file path=xl/calcChain.xml><?xml version="1.0" encoding="utf-8"?>
<calcChain xmlns="http://schemas.openxmlformats.org/spreadsheetml/2006/main">
  <c r="H231" i="18"/>
  <c r="I231"/>
  <c r="G285"/>
  <c r="F285"/>
  <c r="E285"/>
  <c r="D285"/>
  <c r="H284"/>
  <c r="I284" s="1"/>
  <c r="I285" s="1"/>
  <c r="G303"/>
  <c r="F303"/>
  <c r="E303"/>
  <c r="D303"/>
  <c r="H302"/>
  <c r="I302" s="1"/>
  <c r="H301"/>
  <c r="I301" s="1"/>
  <c r="H300"/>
  <c r="I300" s="1"/>
  <c r="H299"/>
  <c r="I299" s="1"/>
  <c r="H298"/>
  <c r="I298" s="1"/>
  <c r="H297"/>
  <c r="I297" s="1"/>
  <c r="I296"/>
  <c r="H296"/>
  <c r="H295"/>
  <c r="I295" s="1"/>
  <c r="H294"/>
  <c r="I294" s="1"/>
  <c r="H293"/>
  <c r="I293" s="1"/>
  <c r="G275"/>
  <c r="F275"/>
  <c r="E275"/>
  <c r="D275"/>
  <c r="H274"/>
  <c r="I274" s="1"/>
  <c r="H273"/>
  <c r="I273" s="1"/>
  <c r="G265"/>
  <c r="F265"/>
  <c r="E265"/>
  <c r="D265"/>
  <c r="H264"/>
  <c r="I264" s="1"/>
  <c r="H263"/>
  <c r="I263" s="1"/>
  <c r="H262"/>
  <c r="I262" s="1"/>
  <c r="H261"/>
  <c r="I261" s="1"/>
  <c r="H260"/>
  <c r="I260" s="1"/>
  <c r="G252"/>
  <c r="F252"/>
  <c r="E252"/>
  <c r="D252"/>
  <c r="H251"/>
  <c r="I251" s="1"/>
  <c r="H250"/>
  <c r="I250" s="1"/>
  <c r="H249"/>
  <c r="I249" s="1"/>
  <c r="H248"/>
  <c r="I248" s="1"/>
  <c r="H247"/>
  <c r="I247" s="1"/>
  <c r="H246"/>
  <c r="I246" s="1"/>
  <c r="H245"/>
  <c r="I245" s="1"/>
  <c r="H244"/>
  <c r="I244" s="1"/>
  <c r="I243"/>
  <c r="H243"/>
  <c r="H242"/>
  <c r="I242" s="1"/>
  <c r="H241"/>
  <c r="I241" s="1"/>
  <c r="H240"/>
  <c r="I240" s="1"/>
  <c r="H239"/>
  <c r="I239" s="1"/>
  <c r="H238"/>
  <c r="I238" s="1"/>
  <c r="H237"/>
  <c r="I237" s="1"/>
  <c r="H236"/>
  <c r="I236" s="1"/>
  <c r="H235"/>
  <c r="I235" s="1"/>
  <c r="H234"/>
  <c r="I234" s="1"/>
  <c r="H233"/>
  <c r="I233" s="1"/>
  <c r="H232"/>
  <c r="I232" s="1"/>
  <c r="H230"/>
  <c r="I230" s="1"/>
  <c r="H229"/>
  <c r="I229" s="1"/>
  <c r="H228"/>
  <c r="I228" s="1"/>
  <c r="H227"/>
  <c r="I227" s="1"/>
  <c r="I226"/>
  <c r="H226"/>
  <c r="H225"/>
  <c r="I225" s="1"/>
  <c r="H224"/>
  <c r="I224" s="1"/>
  <c r="H223"/>
  <c r="I223" s="1"/>
  <c r="H222"/>
  <c r="I222" s="1"/>
  <c r="H221"/>
  <c r="I221" s="1"/>
  <c r="H220"/>
  <c r="I220" s="1"/>
  <c r="H219"/>
  <c r="I219" s="1"/>
  <c r="H218"/>
  <c r="I218" s="1"/>
  <c r="H217"/>
  <c r="I217" s="1"/>
  <c r="H216"/>
  <c r="I216" s="1"/>
  <c r="H215"/>
  <c r="I215" s="1"/>
  <c r="H214"/>
  <c r="I214" s="1"/>
  <c r="H213"/>
  <c r="I213" s="1"/>
  <c r="H212"/>
  <c r="I212" s="1"/>
  <c r="H211"/>
  <c r="I211" s="1"/>
  <c r="I210"/>
  <c r="H210"/>
  <c r="H209"/>
  <c r="I209" s="1"/>
  <c r="H208"/>
  <c r="I208" s="1"/>
  <c r="H207"/>
  <c r="I207" s="1"/>
  <c r="H206"/>
  <c r="I206" s="1"/>
  <c r="H205"/>
  <c r="I205" s="1"/>
  <c r="H204"/>
  <c r="I204" s="1"/>
  <c r="H203"/>
  <c r="I203" s="1"/>
  <c r="H202"/>
  <c r="I202" s="1"/>
  <c r="H201"/>
  <c r="I201" s="1"/>
  <c r="H200"/>
  <c r="I200" s="1"/>
  <c r="H199"/>
  <c r="I199" s="1"/>
  <c r="H198"/>
  <c r="I198" s="1"/>
  <c r="H197"/>
  <c r="H196"/>
  <c r="I196" s="1"/>
  <c r="G188"/>
  <c r="F188"/>
  <c r="E188"/>
  <c r="D188"/>
  <c r="H187"/>
  <c r="I187" s="1"/>
  <c r="H186"/>
  <c r="I186" s="1"/>
  <c r="H185"/>
  <c r="I185" s="1"/>
  <c r="G177"/>
  <c r="F177"/>
  <c r="E177"/>
  <c r="D177"/>
  <c r="H176"/>
  <c r="I176" s="1"/>
  <c r="H175"/>
  <c r="I175" s="1"/>
  <c r="H174"/>
  <c r="I174" s="1"/>
  <c r="H173"/>
  <c r="I173" s="1"/>
  <c r="H172"/>
  <c r="I172" s="1"/>
  <c r="H171"/>
  <c r="I171" s="1"/>
  <c r="H170"/>
  <c r="I170" s="1"/>
  <c r="H169"/>
  <c r="I169" s="1"/>
  <c r="H168"/>
  <c r="I168" s="1"/>
  <c r="H167"/>
  <c r="I167" s="1"/>
  <c r="H159"/>
  <c r="G159"/>
  <c r="F159"/>
  <c r="E159"/>
  <c r="D159"/>
  <c r="H158"/>
  <c r="I158" s="1"/>
  <c r="I159" s="1"/>
  <c r="G150"/>
  <c r="F150"/>
  <c r="E150"/>
  <c r="D150"/>
  <c r="H149"/>
  <c r="I149" s="1"/>
  <c r="H148"/>
  <c r="I148" s="1"/>
  <c r="H147"/>
  <c r="I147" s="1"/>
  <c r="H146"/>
  <c r="I146" s="1"/>
  <c r="I145"/>
  <c r="H145"/>
  <c r="H144"/>
  <c r="I144" s="1"/>
  <c r="H143"/>
  <c r="I143" s="1"/>
  <c r="H142"/>
  <c r="I142" s="1"/>
  <c r="H141"/>
  <c r="I141" s="1"/>
  <c r="H140"/>
  <c r="I140" s="1"/>
  <c r="I139"/>
  <c r="H139"/>
  <c r="H138"/>
  <c r="I138" s="1"/>
  <c r="I137"/>
  <c r="H137"/>
  <c r="H136"/>
  <c r="I136" s="1"/>
  <c r="G128"/>
  <c r="F128"/>
  <c r="E128"/>
  <c r="D128"/>
  <c r="H127"/>
  <c r="I127" s="1"/>
  <c r="H126"/>
  <c r="I126" s="1"/>
  <c r="H125"/>
  <c r="I125" s="1"/>
  <c r="H124"/>
  <c r="I124" s="1"/>
  <c r="I123"/>
  <c r="H123"/>
  <c r="H122"/>
  <c r="I122" s="1"/>
  <c r="H121"/>
  <c r="I121" s="1"/>
  <c r="H120"/>
  <c r="I120" s="1"/>
  <c r="H119"/>
  <c r="I119" s="1"/>
  <c r="H118"/>
  <c r="I118" s="1"/>
  <c r="H117"/>
  <c r="I117" s="1"/>
  <c r="H116"/>
  <c r="I116" s="1"/>
  <c r="H115"/>
  <c r="I115" s="1"/>
  <c r="H114"/>
  <c r="I114" s="1"/>
  <c r="H113"/>
  <c r="I113" s="1"/>
  <c r="H112"/>
  <c r="I112" s="1"/>
  <c r="I111"/>
  <c r="H111"/>
  <c r="H110"/>
  <c r="I110" s="1"/>
  <c r="H109"/>
  <c r="I109" s="1"/>
  <c r="H108"/>
  <c r="H107"/>
  <c r="I107" s="1"/>
  <c r="H100"/>
  <c r="G100"/>
  <c r="F100"/>
  <c r="E100"/>
  <c r="D100"/>
  <c r="I99"/>
  <c r="I100" s="1"/>
  <c r="H99"/>
  <c r="G92"/>
  <c r="F92"/>
  <c r="E92"/>
  <c r="D92"/>
  <c r="H91"/>
  <c r="I91" s="1"/>
  <c r="H90"/>
  <c r="I90" s="1"/>
  <c r="I89"/>
  <c r="H89"/>
  <c r="H88"/>
  <c r="I88" s="1"/>
  <c r="I87"/>
  <c r="H87"/>
  <c r="H86"/>
  <c r="I86" s="1"/>
  <c r="H85"/>
  <c r="I85" s="1"/>
  <c r="H84"/>
  <c r="I84" s="1"/>
  <c r="H83"/>
  <c r="I83" s="1"/>
  <c r="H82"/>
  <c r="I82" s="1"/>
  <c r="I81"/>
  <c r="H81"/>
  <c r="H80"/>
  <c r="I80" s="1"/>
  <c r="H79"/>
  <c r="I79" s="1"/>
  <c r="H78"/>
  <c r="I78" s="1"/>
  <c r="H77"/>
  <c r="I77" s="1"/>
  <c r="H76"/>
  <c r="I76" s="1"/>
  <c r="H75"/>
  <c r="I75" s="1"/>
  <c r="H74"/>
  <c r="I74" s="1"/>
  <c r="H73"/>
  <c r="I73" s="1"/>
  <c r="H72"/>
  <c r="I72" s="1"/>
  <c r="H71"/>
  <c r="I71" s="1"/>
  <c r="H70"/>
  <c r="I70" s="1"/>
  <c r="I69"/>
  <c r="H69"/>
  <c r="H68"/>
  <c r="I68" s="1"/>
  <c r="H67"/>
  <c r="I67" s="1"/>
  <c r="H66"/>
  <c r="I66" s="1"/>
  <c r="H65"/>
  <c r="I65" s="1"/>
  <c r="H64"/>
  <c r="I64" s="1"/>
  <c r="I63"/>
  <c r="H63"/>
  <c r="H62"/>
  <c r="I62" s="1"/>
  <c r="I61"/>
  <c r="H61"/>
  <c r="H60"/>
  <c r="I60" s="1"/>
  <c r="H59"/>
  <c r="I59" s="1"/>
  <c r="H58"/>
  <c r="I58" s="1"/>
  <c r="I57"/>
  <c r="H57"/>
  <c r="H56"/>
  <c r="I56" s="1"/>
  <c r="I55"/>
  <c r="H55"/>
  <c r="H54"/>
  <c r="I54" s="1"/>
  <c r="H53"/>
  <c r="I53" s="1"/>
  <c r="H52"/>
  <c r="I52" s="1"/>
  <c r="H51"/>
  <c r="I51" s="1"/>
  <c r="H50"/>
  <c r="I50" s="1"/>
  <c r="I49"/>
  <c r="H49"/>
  <c r="H48"/>
  <c r="I48" s="1"/>
  <c r="H47"/>
  <c r="I47" s="1"/>
  <c r="H46"/>
  <c r="I46" s="1"/>
  <c r="H45"/>
  <c r="I45" s="1"/>
  <c r="H44"/>
  <c r="I44" s="1"/>
  <c r="H43"/>
  <c r="I43" s="1"/>
  <c r="H42"/>
  <c r="I42" s="1"/>
  <c r="H41"/>
  <c r="I41" s="1"/>
  <c r="H40"/>
  <c r="I40" s="1"/>
  <c r="H39"/>
  <c r="I39" s="1"/>
  <c r="H38"/>
  <c r="I38" s="1"/>
  <c r="I37"/>
  <c r="H37"/>
  <c r="H36"/>
  <c r="I36" s="1"/>
  <c r="H35"/>
  <c r="I35" s="1"/>
  <c r="H34"/>
  <c r="I34" s="1"/>
  <c r="H33"/>
  <c r="I33" s="1"/>
  <c r="H32"/>
  <c r="I32" s="1"/>
  <c r="I31"/>
  <c r="H31"/>
  <c r="H30"/>
  <c r="I30" s="1"/>
  <c r="I29"/>
  <c r="H29"/>
  <c r="H28"/>
  <c r="I28" s="1"/>
  <c r="H27"/>
  <c r="I27" s="1"/>
  <c r="H26"/>
  <c r="I26" s="1"/>
  <c r="I25"/>
  <c r="H25"/>
  <c r="H24"/>
  <c r="I24" s="1"/>
  <c r="I23"/>
  <c r="H23"/>
  <c r="H22"/>
  <c r="I22" s="1"/>
  <c r="H21"/>
  <c r="I21" s="1"/>
  <c r="H20"/>
  <c r="I20" s="1"/>
  <c r="H19"/>
  <c r="I19" s="1"/>
  <c r="H18"/>
  <c r="I18" s="1"/>
  <c r="I17"/>
  <c r="H17"/>
  <c r="H16"/>
  <c r="G305" l="1"/>
  <c r="F305"/>
  <c r="E305"/>
  <c r="D305"/>
  <c r="H92"/>
  <c r="H128"/>
  <c r="H252"/>
  <c r="H285"/>
  <c r="I275"/>
  <c r="I303"/>
  <c r="H303"/>
  <c r="H275"/>
  <c r="I265"/>
  <c r="H265"/>
  <c r="I197"/>
  <c r="I252" s="1"/>
  <c r="I188"/>
  <c r="H188"/>
  <c r="I177"/>
  <c r="H177"/>
  <c r="I150"/>
  <c r="H150"/>
  <c r="I108"/>
  <c r="I128" s="1"/>
  <c r="I16"/>
  <c r="I92" s="1"/>
  <c r="I305" l="1"/>
  <c r="H305"/>
</calcChain>
</file>

<file path=xl/connections.xml><?xml version="1.0" encoding="utf-8"?>
<connections xmlns="http://schemas.openxmlformats.org/spreadsheetml/2006/main">
  <connection id="1" name="R2F1.01-A9321" type="6" refreshedVersion="3" background="1" saveData="1">
    <textPr sourceFile="C:\SCGIV\Programa\13-05\Repo\2020\R2F1.01-A93.TXT">
      <textFields count="30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<sst xmlns="http://schemas.openxmlformats.org/spreadsheetml/2006/main" count="524" uniqueCount="270">
  <si>
    <t>Enero</t>
  </si>
  <si>
    <t>Febrero</t>
  </si>
  <si>
    <t>Marzo</t>
  </si>
  <si>
    <t xml:space="preserve">SUELDOS BASE A PERSONAL EVENTUAL                                                                    </t>
  </si>
  <si>
    <t xml:space="preserve">                 </t>
  </si>
  <si>
    <t xml:space="preserve">INDEMNIZACIONES                                                                                     </t>
  </si>
  <si>
    <t xml:space="preserve">PRESTACIONES Y HABERES DE RETIRO                                                                    </t>
  </si>
  <si>
    <t xml:space="preserve">PREV. CARACTER LABORAL ECONOMICO Y SEGURIDAD SOCIAL                                                 </t>
  </si>
  <si>
    <t xml:space="preserve">ESTIMULOS                                                                                           </t>
  </si>
  <si>
    <t xml:space="preserve">MATERIALES UTILES Y EQUIPOS  MENORES  DE OFICINA                                                    </t>
  </si>
  <si>
    <t xml:space="preserve">MATERIALES Y UTILES DE IMPRESION Y REPRODUCCIÓN                                                     </t>
  </si>
  <si>
    <t xml:space="preserve">MATERIAL ESTADISTICO Y GEOGRAFICO                                                                   </t>
  </si>
  <si>
    <t xml:space="preserve">MATERIALES, ÚTILES Y EQUIPOS MENORES DE TECNOLOGÍAS DE LA INFORMACIÓN Y COMUNICACIONES              </t>
  </si>
  <si>
    <t xml:space="preserve">MATERIAL IMPRESO E INFORMACIÓN DIGITAL                                                              </t>
  </si>
  <si>
    <t xml:space="preserve">MATERIAL DE LIMPIEZA                                                                                </t>
  </si>
  <si>
    <t xml:space="preserve">MATERIALES Y ÚTILES DE ENSEÑANZA                                                                    </t>
  </si>
  <si>
    <t xml:space="preserve">MATERIALES PARA EL REGISTRO E IDENTIFICACIÓN DE BIENES Y PERSONAS                                   </t>
  </si>
  <si>
    <t xml:space="preserve">PRODUCTOS ALIMENTICIOS PARA PERSONAS                                                                </t>
  </si>
  <si>
    <t xml:space="preserve">UTENSILIOS PARA EL SERVICIO DE ALIMENTACIÓN                                                         </t>
  </si>
  <si>
    <t xml:space="preserve">PRODUCTOS ALIMENTARIOS AGROPECUARIOS Y FORESTAL ADQUIRIDOS COMO MATERIA PRIMA                       </t>
  </si>
  <si>
    <t xml:space="preserve">PRODUCTOS MINERALES NO METALICOS                                                                    </t>
  </si>
  <si>
    <t xml:space="preserve">CEMENTO Y PRODUCTOS DE CONCRETO                                                                     </t>
  </si>
  <si>
    <t xml:space="preserve">CAL, YESO Y PRODUCTOS DE YESO                                                                       </t>
  </si>
  <si>
    <t xml:space="preserve">MADERA Y PRODUCTOS DE MADERA                                                                        </t>
  </si>
  <si>
    <t xml:space="preserve">VIDRIO Y PRODUCTOS DE VIDRIO                                                                        </t>
  </si>
  <si>
    <t xml:space="preserve">MATERIAL ELCTRICO Y ELECTRONICO                                                                     </t>
  </si>
  <si>
    <t xml:space="preserve">ARTICULOS METALICOS PARA LA CONSTRUCCIÓN                                                            </t>
  </si>
  <si>
    <t xml:space="preserve">MATERALIES COMPLEMENTARIOS                                                                          </t>
  </si>
  <si>
    <t xml:space="preserve">OTROS MATERIALES Y ARTICULOS DE CONSTRUCCIÓN Y REPARACIÓN                                           </t>
  </si>
  <si>
    <t xml:space="preserve">MEDICINAS Y PRODUCTOS FARMACEUTICOS                                                                 </t>
  </si>
  <si>
    <t xml:space="preserve">MATERIALES, ACCESORIOS Y SUMINSTROS MÉDICOS                                                         </t>
  </si>
  <si>
    <t xml:space="preserve">FIBRAS SINT. HULES, PLASTICOS Y DERIVADOS                                                           </t>
  </si>
  <si>
    <t xml:space="preserve">OTROS PRODUCTOS QUÍMICOS                                                                            </t>
  </si>
  <si>
    <t xml:space="preserve">COMBUSTIBLES , LUBRICANTES Y ADITIVOS                                                               </t>
  </si>
  <si>
    <t xml:space="preserve">VESTUARIOS Y UNIFORMES                                                                              </t>
  </si>
  <si>
    <t xml:space="preserve">PRENDAS DE SEGURIDAD Y PROTECCION DEL PERSONAL                                                      </t>
  </si>
  <si>
    <t xml:space="preserve">ARTICULOS DEPORTIVOS                                                                                </t>
  </si>
  <si>
    <t xml:space="preserve">HERRAMIENTAS MENORES                                                                                </t>
  </si>
  <si>
    <t xml:space="preserve">REFACCIONES Y ACCESORIOS MENORES DE EDIFICIOS                                                       </t>
  </si>
  <si>
    <t xml:space="preserve">REFACCIONES Y ACCESORIOS MENORES MOBILIARIO EQUIPO DE ADMONISTRACIÓN EDUCACIONAL Y RECREATIVO       </t>
  </si>
  <si>
    <t xml:space="preserve">REFACCIONES Y ACCESORIOS MENORES EQUIPO DE CÓMPUTO Y TECNOLOGÍAS DE LA INFORMACIÓN                  </t>
  </si>
  <si>
    <t xml:space="preserve">REFACCIONES  Y ACCESORIOS MENORES DE EQUIPO E INSTRUMENTAL MÉDICO Y DE LABORATORIO                  </t>
  </si>
  <si>
    <t xml:space="preserve">REFACCIONES Y ACCESORIOS MENORES DE EQUIPO DE TRANSPORTE                                            </t>
  </si>
  <si>
    <t xml:space="preserve">REFACCIONES Y ACCESORIOS MENORES DE MAQUINARIA Y OTROS EQUIPOS                                      </t>
  </si>
  <si>
    <t xml:space="preserve">REFACCIONES Y ACCESORIOS MENORES OTROS BIENES MUEBLES                                               </t>
  </si>
  <si>
    <t xml:space="preserve">ENERGÍA ELÉCTRICA                                                                                   </t>
  </si>
  <si>
    <t xml:space="preserve">TELEFONÍA TRADICIONAL                                                                               </t>
  </si>
  <si>
    <t xml:space="preserve">SERVICIOS DE ACCESO DE INTERNET, REDES Y PROCESAMIENTO DE INFORMACIÓN                               </t>
  </si>
  <si>
    <t xml:space="preserve">SERVICIOS POSTALES Y TELEGRÁFICOS                                                                   </t>
  </si>
  <si>
    <t xml:space="preserve">ARRENDAMIENTO DE MOBILIARIO Y EQUIPO DE ADMINISTRACIÓN, EDUCACIONAL Y RECREATIVO                    </t>
  </si>
  <si>
    <t xml:space="preserve">ARRENDAMIENTO DE EQUIPO DE TRANSPORTE                                                               </t>
  </si>
  <si>
    <t xml:space="preserve">ARRENDAMIENTO DE MAQUINARIA,  OTROS EQUIPOS Y HERRAMIENTAS                                          </t>
  </si>
  <si>
    <t xml:space="preserve">SERVICIOS  LEGALES DE CONTABILIDAD AUDITORIA Y RELACIONADOS                                         </t>
  </si>
  <si>
    <t xml:space="preserve">SERVICIOS PROFESIONALES, CIENTIFICOS Y TÉCNICOS INTEGRALES                                          </t>
  </si>
  <si>
    <t xml:space="preserve">SERVICIOS FINANCIEROS Y BANCARIOS                                                                   </t>
  </si>
  <si>
    <t xml:space="preserve">SERV. FINANC.BANC.Y COMERC.INTEGRALES                                                               </t>
  </si>
  <si>
    <t xml:space="preserve">CONSERVACIÓN Y MANTENIMIENTO MENOR DE INMUEBLES                                                     </t>
  </si>
  <si>
    <t xml:space="preserve">INSTALACIÓN, REPARACIÓN Y MANTENIMIENTO DE EQUIPO DE ADMINISTRACIÓN, EDUCACIONAL Y RECREATIVO       </t>
  </si>
  <si>
    <t xml:space="preserve">INSTALACIÓN, REPARACIÓN Y MANTENIMIENTO DE EQUIPO DE COMPUTO Y TECNOLOGÍA DE LA INFORMACIÓN         </t>
  </si>
  <si>
    <t xml:space="preserve">INSTALACIÓN, REPARACIÓN Y MANTENIMIENTO DE EQUIPO E INSTRUMENTAL MÉDICO Y DE LABORATORIO            </t>
  </si>
  <si>
    <t xml:space="preserve">REPARACIÓN Y MANTENIMIENTO DE EQUIPO DE TRANSPORTE                                                  </t>
  </si>
  <si>
    <t xml:space="preserve">INSTALACIÓN, REPARACIÓN Y MANTENIMIENTO DE MAQUINARIA, OTROS EQUIPOS Y HERRAMIENTA                  </t>
  </si>
  <si>
    <t xml:space="preserve">SERVICIO DE LIMPIEZA Y MANEJO DE DESECHOS                                                           </t>
  </si>
  <si>
    <t xml:space="preserve">SERVICIOS DE JARDINERÍA Y FUMIGACIÓN                                                                </t>
  </si>
  <si>
    <t>DIFUSIÓN POR RADIO, TELEVISIÓN Y OTROS MEDIOS DE MENSAJES SOBRE PROGRAMAS Y ACTIVIDADES GUBERNAMENTA</t>
  </si>
  <si>
    <t xml:space="preserve">PASAJES TERRESTRES                                                                                  </t>
  </si>
  <si>
    <t xml:space="preserve">VIÁTICOS EN EL PAÍS                                                                                 </t>
  </si>
  <si>
    <t xml:space="preserve">GASTOS DE CEREMONIAL                                                                                </t>
  </si>
  <si>
    <t xml:space="preserve">GASTOS DE ORDEN SOCIAL Y CULTURAL                                                                   </t>
  </si>
  <si>
    <t xml:space="preserve">CONGRESOS Y CONVENCIONES                                                                            </t>
  </si>
  <si>
    <t xml:space="preserve">EXPOSICIONES                                                                                        </t>
  </si>
  <si>
    <t xml:space="preserve">IMPUESTOS Y DERECHOS                                                                                </t>
  </si>
  <si>
    <t xml:space="preserve">PENAS, MULTAS, ACCES.Y ACTUALIZACIONES                                                              </t>
  </si>
  <si>
    <t xml:space="preserve">IMPUESTOS SOBRE NOMINAS Y OTROS DERECHOS POR RELACIÓN LABORAL                                       </t>
  </si>
  <si>
    <t xml:space="preserve">AYUDAS SOCIALES A PERSONAS                                                                          </t>
  </si>
  <si>
    <t xml:space="preserve">BECAS Y OTRAS AYUDAS P/PROG. D/CAPAC.                                                               </t>
  </si>
  <si>
    <t xml:space="preserve">AYUDAS SOCIALES A INSTITUCIONES  DE ENSEÑANZA                                                       </t>
  </si>
  <si>
    <t xml:space="preserve">MUEBLES DE OFICINA Y ESTANTERÍA                                                                     </t>
  </si>
  <si>
    <t xml:space="preserve">EQUIPO DE CÓMP.Y D/TECN.D/LA INFORMACIÓN                                                            </t>
  </si>
  <si>
    <t xml:space="preserve">OTROS MOBILIARIOS Y EQPOS DE ADMÓN                                                                  </t>
  </si>
  <si>
    <t xml:space="preserve">CÁMARAS FOTOGRÁFICAS Y DE VIDEO                                                                     </t>
  </si>
  <si>
    <t xml:space="preserve">EQUIPO MÉDICO Y DE LABORATORIO                                                                      </t>
  </si>
  <si>
    <t xml:space="preserve">VEHÍCULOS Y EQUIPO TERRESTRE                                                                        </t>
  </si>
  <si>
    <t xml:space="preserve">OTROS EQUIPOS DE TRANSPORTE                                                                         </t>
  </si>
  <si>
    <t xml:space="preserve">EQUIPO DE DEFENSA Y SEGURIDAD                                                                       </t>
  </si>
  <si>
    <t xml:space="preserve">EQUIPO DE COMUN.Y TELECOMUNICACIÓN                                                                  </t>
  </si>
  <si>
    <t xml:space="preserve">SOFTWARE                                                                                            </t>
  </si>
  <si>
    <t xml:space="preserve">LICENCIAS INFORMÁTICAS E INTELECTUALES                                                              </t>
  </si>
  <si>
    <t xml:space="preserve">CONSTRUCCIÓN NUEVA P/EDIFIC.N/HABIT.                                                                </t>
  </si>
  <si>
    <t xml:space="preserve">AMP.D/REHABILIT.D/OBR D/URBANIZACIÓN                                                                </t>
  </si>
  <si>
    <t xml:space="preserve">ADEFAS                                                                                              </t>
  </si>
  <si>
    <t xml:space="preserve">                                                                                                    </t>
  </si>
  <si>
    <t>COG</t>
  </si>
  <si>
    <t>NOMBRE</t>
  </si>
  <si>
    <t xml:space="preserve">DIETAS                                                                                              </t>
  </si>
  <si>
    <t xml:space="preserve">SUELDOS BASE AL PERSONAL PERMANENTE                                                                 </t>
  </si>
  <si>
    <t xml:space="preserve">SUELDOS BASE A PERSONAL PERMANENTE SEGURIDAD PÚBLICA Y PROTECCIÓN CIVIL                             </t>
  </si>
  <si>
    <t xml:space="preserve">AGUINALDO O GRATIFICACIÓN DE FIN DE AÑO                                                             </t>
  </si>
  <si>
    <t xml:space="preserve">COMPENSACIONES                                                                                      </t>
  </si>
  <si>
    <t xml:space="preserve">APORTACIONES PARA SEGUROS                                                                           </t>
  </si>
  <si>
    <t xml:space="preserve">OTRAS PRESTACIONES SOCIALES Y ECONÓMICAS                                                            </t>
  </si>
  <si>
    <t xml:space="preserve">PRENDAS DE PROTECCIÓN PARA SEGURIDAD PÚBLICA NACIONAL                                               </t>
  </si>
  <si>
    <t xml:space="preserve">REFACCIONES Y ACCESORIOS MENORES EQUIPO DEFENSA Y SEGURIDAD                                         </t>
  </si>
  <si>
    <t xml:space="preserve">AGUA                                                                                                </t>
  </si>
  <si>
    <t xml:space="preserve">SERVICIOS DE CAPACITACIÓN                                                                           </t>
  </si>
  <si>
    <t xml:space="preserve">SEGURO DE BIENES PATRIMONIALES                                                                      </t>
  </si>
  <si>
    <t xml:space="preserve">TRANSFERENCIAS OTORGADAS A ENTIDADES PARAESTATALES NO EMPRESARIALES Y NO FINANCIERAS                </t>
  </si>
  <si>
    <t>AGUINALDO O GRATIFICACION DE FIN DE AÑO</t>
  </si>
  <si>
    <t>REPARACION Y MAMTENIMIENTO DE DEFENSA Y SEGURIDAD</t>
  </si>
  <si>
    <t>OTROS EQUIPOS DE TRANSPORTE</t>
  </si>
  <si>
    <t>MATERIAL IMPRESO E INFORMACIÓN DIGITAL</t>
  </si>
  <si>
    <t>ENERGÍA ELÉCTRICA</t>
  </si>
  <si>
    <t>AYUDAS SOCIALES A PERSONAS</t>
  </si>
  <si>
    <t>MUEBLES DE OFICINA Y ESTANTERÍA</t>
  </si>
  <si>
    <t>MUEBLES EXCEPTO DE OFICINA Y ESTANTERÍA</t>
  </si>
  <si>
    <t>EQUIPO DE CÓMP.Y D/TECN.D/LA INFORMACIÓN</t>
  </si>
  <si>
    <t>SOFTWARE</t>
  </si>
  <si>
    <t>LICENCIAS INFORMÁTICAS E INTELECTUALES</t>
  </si>
  <si>
    <t>MATERIALES Y UTILES DE IMPRESIÓN Y REPRODUCCIÓN</t>
  </si>
  <si>
    <t>MATERIALES UTILES Y EQUIPOS  MENORES DE OFICINA</t>
  </si>
  <si>
    <t>MATERIALES Y UTILES DE IMPRESION Y REPRODUCCION</t>
  </si>
  <si>
    <t>SERVICIOS DE ACCESO DE INTERNET, REDES Y PROCESACIMIENTO DE INFORMACION</t>
  </si>
  <si>
    <t>CONSERVACIÓN Y MANTENIMIENTO MENOR DE INMUEBLES</t>
  </si>
  <si>
    <t>DIFUSIÓN POR RADIO, TV Y OTROS MEDIOS DE MENSAJES COMERCIALES PARA PROMOVER LA VENTA DE BIENES O SERVISICIOS</t>
  </si>
  <si>
    <t>SERVICIOS DE CAPACITACION</t>
  </si>
  <si>
    <t>TELEFONIA TRADICIONAL</t>
  </si>
  <si>
    <t>GASTOS DE ORDEN SOCIAL Y CULTURAL</t>
  </si>
  <si>
    <t>SEGURO DE BIENES PATRIMONIALES</t>
  </si>
  <si>
    <t>IMPUESTOS Y DERECHOS</t>
  </si>
  <si>
    <t>SERV. FINANC.BANC.Y COMERC.INTEGRALES</t>
  </si>
  <si>
    <t>VIÁTICOS EN EL PAÍS</t>
  </si>
  <si>
    <t>GASTOS DE CEREMONIAL</t>
  </si>
  <si>
    <t>PENAS, MULTAS, ACCES.Y ACTUALIZACIONES</t>
  </si>
  <si>
    <t>SERVICIOS  LEGALES DE CONTABILIDAD, AUDITORIA Y RELACVIONADOS</t>
  </si>
  <si>
    <t>SERVICIOS DE CONSULTORÍA ADMINISTRATIVA, PROCESOS, TÉCNICA Y TECNOLOGIAS DE LA INFORMACIÓN</t>
  </si>
  <si>
    <t>REPARACIÓN Y MANTENIMIENTO DE EQUIPO DE TRANSPORTE</t>
  </si>
  <si>
    <t>SERVICIOS DE CREACIÓN Y DIFUSIÓN DE CONTENIDO EXCLUSIVAMENTE A TRAVÉS DE INTERNET</t>
  </si>
  <si>
    <t>AMPLIACION Y REABILITACION DE OBRA, ABASTECIMIENTO AGUA,PETRO, GAS, ELECTR Y TELECOMUNICACIONES</t>
  </si>
  <si>
    <t>INGRESOS FISCALES 2020</t>
  </si>
  <si>
    <t>FONDO DE APORTACIONES PARA LA INFRAESTRUCTURA SOCIAL MUNICIPAL 2020</t>
  </si>
  <si>
    <t>FONDO DE APORTACIONES PARA EL FORTALECIMIENTO DE LOS MUNICIPIOS 2020</t>
  </si>
  <si>
    <t>FONDO GENERAL DE PARTICIPACIONES</t>
  </si>
  <si>
    <t>IMPUESTO SOBRE AUTOMOVILES NUEVOS</t>
  </si>
  <si>
    <t>IMPUESTO ESPECIAL SOBRE PRODUCCIÓN Y SERVICIOS</t>
  </si>
  <si>
    <t>FONDO DE FOMENTO MUNICIPAL</t>
  </si>
  <si>
    <t>IMPUESTO SOBRE LA RENTA</t>
  </si>
  <si>
    <t>PROG DE FORTALECIMIENTO A LA TRANSV DE LA PERSPECTIVA DE GENERO</t>
  </si>
  <si>
    <t>INCENTIVO A LA VENTA FINAL DE GASOLINAS Y DIESEL</t>
  </si>
  <si>
    <t>COMPENSACION DEL ISAN</t>
  </si>
  <si>
    <t>PRESUPUESTO VIGENTE</t>
  </si>
  <si>
    <t>TOTAL</t>
  </si>
  <si>
    <t>DIFERENCIA VIGENTE-TOTAL</t>
  </si>
  <si>
    <t>1.5.3.0</t>
  </si>
  <si>
    <t>1.7.1.0</t>
  </si>
  <si>
    <t>2.1.1.0</t>
  </si>
  <si>
    <t>2.1.2.0</t>
  </si>
  <si>
    <t>2.1.3.0</t>
  </si>
  <si>
    <t>2.1.4.0</t>
  </si>
  <si>
    <t>2.1.5.0</t>
  </si>
  <si>
    <t>2.1.6.0</t>
  </si>
  <si>
    <t>2.1.8.0</t>
  </si>
  <si>
    <t>2.2.1.0</t>
  </si>
  <si>
    <t>2.2.3.0</t>
  </si>
  <si>
    <t>2.3.1.0</t>
  </si>
  <si>
    <t>2.4.1.0</t>
  </si>
  <si>
    <t>2.4.2.0</t>
  </si>
  <si>
    <t>2.4.3.0</t>
  </si>
  <si>
    <t>2.4.4.0</t>
  </si>
  <si>
    <t>2.4.5.0</t>
  </si>
  <si>
    <t>2.4.6.0</t>
  </si>
  <si>
    <t>2.4.7.0</t>
  </si>
  <si>
    <t>2.4.8.0</t>
  </si>
  <si>
    <t>2.4.9.0</t>
  </si>
  <si>
    <t>2.5.3.0</t>
  </si>
  <si>
    <t>2.5.6.0</t>
  </si>
  <si>
    <t>2.6.1.0</t>
  </si>
  <si>
    <t>2.7.1.0</t>
  </si>
  <si>
    <t>2.7.3.0</t>
  </si>
  <si>
    <t>2.9.1.0</t>
  </si>
  <si>
    <t>2.9.2.0</t>
  </si>
  <si>
    <t>2.9.3.0</t>
  </si>
  <si>
    <t>2.9.4.0</t>
  </si>
  <si>
    <t>2.9.5.0</t>
  </si>
  <si>
    <t>2.9.6.0</t>
  </si>
  <si>
    <t>3.1.1.0</t>
  </si>
  <si>
    <t>3.1.4.0</t>
  </si>
  <si>
    <t>3.1.7.0</t>
  </si>
  <si>
    <t>3.1.8.0</t>
  </si>
  <si>
    <t>3.2.3.0</t>
  </si>
  <si>
    <t>3.2.5.0</t>
  </si>
  <si>
    <t>3.2.6.0</t>
  </si>
  <si>
    <t>3.3.9.0</t>
  </si>
  <si>
    <t>3.4.1.0</t>
  </si>
  <si>
    <t>3.4.9.0</t>
  </si>
  <si>
    <t>3.5.1.0</t>
  </si>
  <si>
    <t>3.5.2.0</t>
  </si>
  <si>
    <t>3.5.3.0</t>
  </si>
  <si>
    <t>3.5.4.0</t>
  </si>
  <si>
    <t>3.5.5.0</t>
  </si>
  <si>
    <t>3.5.7.0</t>
  </si>
  <si>
    <t>3.5.8.0</t>
  </si>
  <si>
    <t>3.5.9.0</t>
  </si>
  <si>
    <t>3.6.1.0</t>
  </si>
  <si>
    <t>3.7.2.0</t>
  </si>
  <si>
    <t>3.7.5.0</t>
  </si>
  <si>
    <t>3.8.1.0</t>
  </si>
  <si>
    <t>3.8.2.0</t>
  </si>
  <si>
    <t>3.8.3.0</t>
  </si>
  <si>
    <t>3.8.4.0</t>
  </si>
  <si>
    <t>3.9.2.0</t>
  </si>
  <si>
    <t>3.9.5.0</t>
  </si>
  <si>
    <t>3.9.8.0</t>
  </si>
  <si>
    <t>4.4.1.0</t>
  </si>
  <si>
    <t>4.4.3.0</t>
  </si>
  <si>
    <t>5.5.1.0</t>
  </si>
  <si>
    <t>5.1.5.0</t>
  </si>
  <si>
    <t>5.2.3.0</t>
  </si>
  <si>
    <t>5.3.1.0</t>
  </si>
  <si>
    <t>5.4.1.0</t>
  </si>
  <si>
    <t>5.4.9.0</t>
  </si>
  <si>
    <t>5.6.5.0</t>
  </si>
  <si>
    <t>5.9.1.0</t>
  </si>
  <si>
    <t>5.9.7.0</t>
  </si>
  <si>
    <t>6.1.2.0</t>
  </si>
  <si>
    <t>6.1.4.0</t>
  </si>
  <si>
    <t>9.9.1.0</t>
  </si>
  <si>
    <t>1.1.3.0</t>
  </si>
  <si>
    <t>1.3.2.0</t>
  </si>
  <si>
    <t>1.3.4.0</t>
  </si>
  <si>
    <t>1.4.4.0</t>
  </si>
  <si>
    <t>2.8.3.0</t>
  </si>
  <si>
    <t>2.9.7.0</t>
  </si>
  <si>
    <t>3.1.3.0</t>
  </si>
  <si>
    <t>3.3.4.0</t>
  </si>
  <si>
    <t>3.4.5.0</t>
  </si>
  <si>
    <t>3.5.6.0</t>
  </si>
  <si>
    <t>3.6.2.0</t>
  </si>
  <si>
    <t>5.1.1.0</t>
  </si>
  <si>
    <t>5.1.2.0</t>
  </si>
  <si>
    <t>6.1.3.0</t>
  </si>
  <si>
    <t>1.1.1.0</t>
  </si>
  <si>
    <t>1.5.2.0</t>
  </si>
  <si>
    <t>1.5.9.0</t>
  </si>
  <si>
    <t>1.6.1.0</t>
  </si>
  <si>
    <t>4.2.1.0</t>
  </si>
  <si>
    <t>2.1.7.0</t>
  </si>
  <si>
    <t>2.5.4.0</t>
  </si>
  <si>
    <t>2.5.9.0</t>
  </si>
  <si>
    <t>2.7.2.0</t>
  </si>
  <si>
    <t>2.9.8.0</t>
  </si>
  <si>
    <t>2.9.9.0</t>
  </si>
  <si>
    <t>3.3.1.0</t>
  </si>
  <si>
    <t>4.4.2.0</t>
  </si>
  <si>
    <t>5.1.9.0</t>
  </si>
  <si>
    <t>3.3.3.0</t>
  </si>
  <si>
    <t>3.6.6.0</t>
  </si>
  <si>
    <t>GRAN TOTAL</t>
  </si>
  <si>
    <t>1.2.2.0</t>
  </si>
  <si>
    <t>SERVICIOS POSTALES Y TELEGRAFICOS</t>
  </si>
  <si>
    <t>FONDO DE FISCALIZACION Y RECAUDACION 2020</t>
  </si>
  <si>
    <t>MUNICIPIO DE AJACUBA</t>
  </si>
  <si>
    <t>RFC:MAJ8501M42</t>
  </si>
  <si>
    <t>ANALITICO MENSUAL DE EGRESOS PAGADOS POR FUENTE DE FINANCIAMIENTO AL 31 DE MARZO 2020</t>
  </si>
  <si>
    <t>LIC. SALVADOR PÉREZ GÓMEZ</t>
  </si>
  <si>
    <t>PRESIDENTE MUNICIPAL</t>
  </si>
  <si>
    <t>LIC. PALOMA ARIADNA REYNA REYES</t>
  </si>
  <si>
    <t>TESORERO MUNICPAL</t>
  </si>
  <si>
    <t xml:space="preserve">PROFA. CRISANTA CAMPA MERA </t>
  </si>
  <si>
    <t>SINDICO MUNICPAL</t>
  </si>
  <si>
    <t>Bajo protesta de decir verdad declaramos que las cifras contenidas en este estado financiero son veraces y contienen toda la información refernte a la situación y/o los resultados del Municipio de Ajacuba, Hgo. afirmando ser legalmente responsable de autenticidad y veracidad de las mismas, y asimismo asumimos la responsabilidad derivada de cualquier declaración en falso sobre las mismas.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</si>
</sst>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4" fontId="1" fillId="0" borderId="0" xfId="0" applyNumberFormat="1" applyFont="1"/>
    <xf numFmtId="0" fontId="3" fillId="0" borderId="0" xfId="0" applyFont="1"/>
    <xf numFmtId="4" fontId="3" fillId="0" borderId="0" xfId="0" applyNumberFormat="1" applyFont="1"/>
    <xf numFmtId="4" fontId="3" fillId="2" borderId="0" xfId="0" applyNumberFormat="1" applyFont="1" applyFill="1"/>
    <xf numFmtId="4" fontId="2" fillId="2" borderId="0" xfId="0" applyNumberFormat="1" applyFont="1" applyFill="1"/>
    <xf numFmtId="4" fontId="0" fillId="0" borderId="0" xfId="0" applyNumberFormat="1"/>
    <xf numFmtId="4" fontId="1" fillId="3" borderId="0" xfId="0" applyNumberFormat="1" applyFont="1" applyFill="1"/>
    <xf numFmtId="4" fontId="1" fillId="0" borderId="0" xfId="0" applyNumberFormat="1" applyFont="1" applyFill="1"/>
    <xf numFmtId="0" fontId="2" fillId="0" borderId="0" xfId="0" applyFont="1"/>
    <xf numFmtId="0" fontId="2" fillId="0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/>
    </xf>
    <xf numFmtId="4" fontId="1" fillId="2" borderId="0" xfId="0" applyNumberFormat="1" applyFont="1" applyFill="1"/>
    <xf numFmtId="0" fontId="1" fillId="0" borderId="1" xfId="0" applyFont="1" applyBorder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1047750</xdr:colOff>
      <xdr:row>4</xdr:row>
      <xdr:rowOff>104774</xdr:rowOff>
    </xdr:to>
    <xdr:pic>
      <xdr:nvPicPr>
        <xdr:cNvPr id="2" name="7 Imagen" descr="Screenshot_2016-08-25-14-20-13 (1).png"/>
        <xdr:cNvPicPr/>
      </xdr:nvPicPr>
      <xdr:blipFill>
        <a:blip xmlns:r="http://schemas.openxmlformats.org/officeDocument/2006/relationships" r:embed="rId1" cstate="print"/>
        <a:srcRect l="25628" t="18731" r="27189" b="24471"/>
        <a:stretch>
          <a:fillRect/>
        </a:stretch>
      </xdr:blipFill>
      <xdr:spPr>
        <a:xfrm>
          <a:off x="0" y="0"/>
          <a:ext cx="2171700" cy="866774"/>
        </a:xfrm>
        <a:prstGeom prst="rect">
          <a:avLst/>
        </a:prstGeom>
      </xdr:spPr>
    </xdr:pic>
    <xdr:clientData/>
  </xdr:twoCellAnchor>
</xdr:wsDr>
</file>

<file path=xl/queryTables/queryTable1.xml><?xml version="1.0" encoding="utf-8"?>
<queryTable xmlns="http://schemas.openxmlformats.org/spreadsheetml/2006/main" name="R2F1.01-A93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9:U367"/>
  <sheetViews>
    <sheetView tabSelected="1" zoomScaleNormal="100" workbookViewId="0">
      <selection activeCell="I7" sqref="I7"/>
    </sheetView>
  </sheetViews>
  <sheetFormatPr baseColWidth="10" defaultRowHeight="15"/>
  <cols>
    <col min="1" max="1" width="8" customWidth="1"/>
    <col min="2" max="2" width="8.85546875" customWidth="1"/>
    <col min="3" max="3" width="37.140625" customWidth="1"/>
    <col min="4" max="4" width="11.28515625" customWidth="1"/>
    <col min="5" max="7" width="10.7109375" customWidth="1"/>
    <col min="8" max="8" width="12.28515625" customWidth="1"/>
    <col min="9" max="9" width="13" customWidth="1"/>
  </cols>
  <sheetData>
    <row r="9" spans="1:21">
      <c r="C9" s="10" t="s">
        <v>260</v>
      </c>
    </row>
    <row r="10" spans="1:21">
      <c r="C10" s="10" t="s">
        <v>261</v>
      </c>
    </row>
    <row r="11" spans="1:21">
      <c r="C11" s="10" t="s">
        <v>262</v>
      </c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</row>
    <row r="13" spans="1:21">
      <c r="A13" s="1"/>
      <c r="B13" s="1"/>
      <c r="C13" s="1"/>
      <c r="D13" s="10" t="s">
        <v>138</v>
      </c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</row>
    <row r="14" spans="1:2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</row>
    <row r="15" spans="1:21" ht="33" customHeight="1">
      <c r="A15" s="1"/>
      <c r="B15" s="12" t="s">
        <v>92</v>
      </c>
      <c r="C15" s="12" t="s">
        <v>93</v>
      </c>
      <c r="D15" s="11" t="s">
        <v>149</v>
      </c>
      <c r="E15" s="12" t="s">
        <v>0</v>
      </c>
      <c r="F15" s="12" t="s">
        <v>1</v>
      </c>
      <c r="G15" s="12" t="s">
        <v>2</v>
      </c>
      <c r="H15" s="12" t="s">
        <v>150</v>
      </c>
      <c r="I15" s="11" t="s">
        <v>151</v>
      </c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</row>
    <row r="16" spans="1:21">
      <c r="A16" s="1">
        <v>1200</v>
      </c>
      <c r="B16" s="1" t="s">
        <v>257</v>
      </c>
      <c r="C16" s="1" t="s">
        <v>3</v>
      </c>
      <c r="D16" s="2">
        <v>196250</v>
      </c>
      <c r="E16" s="2">
        <v>45769.58</v>
      </c>
      <c r="F16" s="1">
        <v>0</v>
      </c>
      <c r="G16" s="1">
        <v>0</v>
      </c>
      <c r="H16" s="2">
        <f t="shared" ref="H16:H47" si="0">SUM(E16:G16)</f>
        <v>45769.58</v>
      </c>
      <c r="I16" s="2">
        <f>D16-H16</f>
        <v>150480.41999999998</v>
      </c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</row>
    <row r="17" spans="1:21">
      <c r="A17" s="1">
        <v>1500</v>
      </c>
      <c r="B17" s="1" t="s">
        <v>152</v>
      </c>
      <c r="C17" s="1" t="s">
        <v>6</v>
      </c>
      <c r="D17" s="2">
        <v>155792</v>
      </c>
      <c r="E17" s="2">
        <v>5992</v>
      </c>
      <c r="F17" s="2">
        <v>11984</v>
      </c>
      <c r="G17" s="2">
        <v>11984</v>
      </c>
      <c r="H17" s="2">
        <f t="shared" si="0"/>
        <v>29960</v>
      </c>
      <c r="I17" s="2">
        <f t="shared" ref="I17:I80" si="1">D17-H17</f>
        <v>125832</v>
      </c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</row>
    <row r="18" spans="1:21">
      <c r="A18" s="1">
        <v>1700</v>
      </c>
      <c r="B18" s="1" t="s">
        <v>153</v>
      </c>
      <c r="C18" s="1" t="s">
        <v>8</v>
      </c>
      <c r="D18" s="1">
        <v>0</v>
      </c>
      <c r="E18" s="2">
        <v>54693</v>
      </c>
      <c r="F18" s="1">
        <v>0</v>
      </c>
      <c r="G18" s="1">
        <v>0</v>
      </c>
      <c r="H18" s="2">
        <f t="shared" si="0"/>
        <v>54693</v>
      </c>
      <c r="I18" s="2">
        <f t="shared" si="1"/>
        <v>-54693</v>
      </c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</row>
    <row r="19" spans="1:21">
      <c r="A19" s="1">
        <v>2100</v>
      </c>
      <c r="B19" s="1" t="s">
        <v>154</v>
      </c>
      <c r="C19" s="1" t="s">
        <v>9</v>
      </c>
      <c r="D19" s="2">
        <v>255000</v>
      </c>
      <c r="E19" s="2">
        <v>44114.8</v>
      </c>
      <c r="F19" s="2">
        <v>21402</v>
      </c>
      <c r="G19" s="2">
        <v>3249.89</v>
      </c>
      <c r="H19" s="2">
        <f t="shared" si="0"/>
        <v>68766.69</v>
      </c>
      <c r="I19" s="2">
        <f t="shared" si="1"/>
        <v>186233.31</v>
      </c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</row>
    <row r="20" spans="1:21">
      <c r="A20" s="1">
        <v>2100</v>
      </c>
      <c r="B20" s="1" t="s">
        <v>155</v>
      </c>
      <c r="C20" s="1" t="s">
        <v>10</v>
      </c>
      <c r="D20" s="2">
        <v>58000</v>
      </c>
      <c r="E20" s="2">
        <v>3248</v>
      </c>
      <c r="F20" s="1">
        <v>0</v>
      </c>
      <c r="G20" s="1">
        <v>0</v>
      </c>
      <c r="H20" s="2">
        <f t="shared" si="0"/>
        <v>3248</v>
      </c>
      <c r="I20" s="2">
        <f t="shared" si="1"/>
        <v>54752</v>
      </c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</row>
    <row r="21" spans="1:21">
      <c r="A21" s="1">
        <v>2100</v>
      </c>
      <c r="B21" s="1" t="s">
        <v>156</v>
      </c>
      <c r="C21" s="1" t="s">
        <v>11</v>
      </c>
      <c r="D21" s="2">
        <v>15000</v>
      </c>
      <c r="E21" s="1">
        <v>0</v>
      </c>
      <c r="F21" s="1">
        <v>0</v>
      </c>
      <c r="G21" s="1">
        <v>0</v>
      </c>
      <c r="H21" s="2">
        <f t="shared" si="0"/>
        <v>0</v>
      </c>
      <c r="I21" s="2">
        <f t="shared" si="1"/>
        <v>15000</v>
      </c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</row>
    <row r="22" spans="1:21">
      <c r="A22" s="1">
        <v>2100</v>
      </c>
      <c r="B22" s="1" t="s">
        <v>157</v>
      </c>
      <c r="C22" s="1" t="s">
        <v>12</v>
      </c>
      <c r="D22" s="2">
        <v>18000</v>
      </c>
      <c r="E22" s="2">
        <v>3779.01</v>
      </c>
      <c r="F22" s="2">
        <v>5016</v>
      </c>
      <c r="G22" s="1">
        <v>0</v>
      </c>
      <c r="H22" s="2">
        <f t="shared" si="0"/>
        <v>8795.01</v>
      </c>
      <c r="I22" s="2">
        <f t="shared" si="1"/>
        <v>9204.99</v>
      </c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</row>
    <row r="23" spans="1:21">
      <c r="A23" s="1">
        <v>2100</v>
      </c>
      <c r="B23" s="1" t="s">
        <v>158</v>
      </c>
      <c r="C23" s="1" t="s">
        <v>13</v>
      </c>
      <c r="D23" s="2">
        <v>45000</v>
      </c>
      <c r="E23" s="2">
        <v>3480</v>
      </c>
      <c r="F23" s="1">
        <v>0</v>
      </c>
      <c r="G23" s="2">
        <v>1197.7</v>
      </c>
      <c r="H23" s="2">
        <f t="shared" si="0"/>
        <v>4677.7</v>
      </c>
      <c r="I23" s="2">
        <f t="shared" si="1"/>
        <v>40322.300000000003</v>
      </c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</row>
    <row r="24" spans="1:21">
      <c r="A24" s="1">
        <v>2100</v>
      </c>
      <c r="B24" s="1" t="s">
        <v>159</v>
      </c>
      <c r="C24" s="1" t="s">
        <v>14</v>
      </c>
      <c r="D24" s="2">
        <v>35000</v>
      </c>
      <c r="E24" s="1">
        <v>0</v>
      </c>
      <c r="F24" s="1">
        <v>0</v>
      </c>
      <c r="G24" s="2">
        <v>5616.18</v>
      </c>
      <c r="H24" s="2">
        <f t="shared" si="0"/>
        <v>5616.18</v>
      </c>
      <c r="I24" s="2">
        <f t="shared" si="1"/>
        <v>29383.82</v>
      </c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</row>
    <row r="25" spans="1:21">
      <c r="A25" s="1">
        <v>2100</v>
      </c>
      <c r="B25" s="1" t="s">
        <v>160</v>
      </c>
      <c r="C25" s="1" t="s">
        <v>16</v>
      </c>
      <c r="D25" s="2">
        <v>18000</v>
      </c>
      <c r="E25" s="1">
        <v>0</v>
      </c>
      <c r="F25" s="1">
        <v>0</v>
      </c>
      <c r="G25" s="1">
        <v>0</v>
      </c>
      <c r="H25" s="2">
        <f t="shared" si="0"/>
        <v>0</v>
      </c>
      <c r="I25" s="2">
        <f t="shared" si="1"/>
        <v>18000</v>
      </c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</row>
    <row r="26" spans="1:21">
      <c r="A26" s="1">
        <v>2200</v>
      </c>
      <c r="B26" s="1" t="s">
        <v>161</v>
      </c>
      <c r="C26" s="1" t="s">
        <v>17</v>
      </c>
      <c r="D26" s="2">
        <v>95000</v>
      </c>
      <c r="E26" s="2">
        <v>4663.3900000000003</v>
      </c>
      <c r="F26" s="2">
        <v>27071.52</v>
      </c>
      <c r="G26" s="2">
        <v>21305.84</v>
      </c>
      <c r="H26" s="2">
        <f t="shared" si="0"/>
        <v>53040.75</v>
      </c>
      <c r="I26" s="2">
        <f t="shared" si="1"/>
        <v>41959.25</v>
      </c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</row>
    <row r="27" spans="1:21">
      <c r="A27" s="1">
        <v>2200</v>
      </c>
      <c r="B27" s="1" t="s">
        <v>162</v>
      </c>
      <c r="C27" s="1" t="s">
        <v>18</v>
      </c>
      <c r="D27" s="2">
        <v>4000</v>
      </c>
      <c r="E27" s="1">
        <v>0</v>
      </c>
      <c r="F27" s="1">
        <v>0</v>
      </c>
      <c r="G27" s="1">
        <v>0</v>
      </c>
      <c r="H27" s="2">
        <f t="shared" si="0"/>
        <v>0</v>
      </c>
      <c r="I27" s="2">
        <f t="shared" si="1"/>
        <v>4000</v>
      </c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</row>
    <row r="28" spans="1:21">
      <c r="A28" s="1">
        <v>2300</v>
      </c>
      <c r="B28" s="1" t="s">
        <v>163</v>
      </c>
      <c r="C28" s="1" t="s">
        <v>19</v>
      </c>
      <c r="D28" s="1">
        <v>0</v>
      </c>
      <c r="E28" s="2">
        <v>18100</v>
      </c>
      <c r="F28" s="1">
        <v>0</v>
      </c>
      <c r="G28" s="1">
        <v>0</v>
      </c>
      <c r="H28" s="2">
        <f t="shared" si="0"/>
        <v>18100</v>
      </c>
      <c r="I28" s="2">
        <f t="shared" si="1"/>
        <v>-18100</v>
      </c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</row>
    <row r="29" spans="1:21">
      <c r="A29" s="1">
        <v>2400</v>
      </c>
      <c r="B29" s="1" t="s">
        <v>164</v>
      </c>
      <c r="C29" s="1" t="s">
        <v>20</v>
      </c>
      <c r="D29" s="2">
        <v>10000</v>
      </c>
      <c r="E29" s="1">
        <v>0</v>
      </c>
      <c r="F29" s="1">
        <v>0</v>
      </c>
      <c r="G29" s="1">
        <v>0</v>
      </c>
      <c r="H29" s="2">
        <f t="shared" si="0"/>
        <v>0</v>
      </c>
      <c r="I29" s="2">
        <f t="shared" si="1"/>
        <v>10000</v>
      </c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</row>
    <row r="30" spans="1:21">
      <c r="A30" s="1">
        <v>2400</v>
      </c>
      <c r="B30" s="1" t="s">
        <v>165</v>
      </c>
      <c r="C30" s="1" t="s">
        <v>21</v>
      </c>
      <c r="D30" s="2">
        <v>125000</v>
      </c>
      <c r="E30" s="1">
        <v>0</v>
      </c>
      <c r="F30" s="1">
        <v>0</v>
      </c>
      <c r="G30" s="1">
        <v>0</v>
      </c>
      <c r="H30" s="2">
        <f t="shared" si="0"/>
        <v>0</v>
      </c>
      <c r="I30" s="2">
        <f t="shared" si="1"/>
        <v>125000</v>
      </c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</row>
    <row r="31" spans="1:21">
      <c r="A31" s="1">
        <v>2400</v>
      </c>
      <c r="B31" s="1" t="s">
        <v>166</v>
      </c>
      <c r="C31" s="1" t="s">
        <v>22</v>
      </c>
      <c r="D31" s="2">
        <v>15500</v>
      </c>
      <c r="E31" s="1">
        <v>0</v>
      </c>
      <c r="F31" s="1">
        <v>0</v>
      </c>
      <c r="G31" s="1">
        <v>0</v>
      </c>
      <c r="H31" s="2">
        <f t="shared" si="0"/>
        <v>0</v>
      </c>
      <c r="I31" s="2">
        <f t="shared" si="1"/>
        <v>15500</v>
      </c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</row>
    <row r="32" spans="1:21">
      <c r="A32" s="1">
        <v>2400</v>
      </c>
      <c r="B32" s="1" t="s">
        <v>167</v>
      </c>
      <c r="C32" s="1" t="s">
        <v>23</v>
      </c>
      <c r="D32" s="2">
        <v>3500</v>
      </c>
      <c r="E32" s="1">
        <v>0</v>
      </c>
      <c r="F32" s="1">
        <v>0</v>
      </c>
      <c r="G32" s="1">
        <v>0</v>
      </c>
      <c r="H32" s="2">
        <f t="shared" si="0"/>
        <v>0</v>
      </c>
      <c r="I32" s="2">
        <f t="shared" si="1"/>
        <v>3500</v>
      </c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</row>
    <row r="33" spans="1:21">
      <c r="A33" s="1">
        <v>2400</v>
      </c>
      <c r="B33" s="1" t="s">
        <v>168</v>
      </c>
      <c r="C33" s="1" t="s">
        <v>24</v>
      </c>
      <c r="D33" s="2">
        <v>1500</v>
      </c>
      <c r="E33" s="1">
        <v>0</v>
      </c>
      <c r="F33" s="1">
        <v>0</v>
      </c>
      <c r="G33" s="1">
        <v>0</v>
      </c>
      <c r="H33" s="2">
        <f t="shared" si="0"/>
        <v>0</v>
      </c>
      <c r="I33" s="2">
        <f t="shared" si="1"/>
        <v>1500</v>
      </c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</row>
    <row r="34" spans="1:21">
      <c r="A34" s="1">
        <v>2400</v>
      </c>
      <c r="B34" s="1" t="s">
        <v>169</v>
      </c>
      <c r="C34" s="1" t="s">
        <v>25</v>
      </c>
      <c r="D34" s="2">
        <v>45000</v>
      </c>
      <c r="E34" s="2">
        <v>20694.400000000001</v>
      </c>
      <c r="F34" s="1">
        <v>700</v>
      </c>
      <c r="G34" s="1">
        <v>0</v>
      </c>
      <c r="H34" s="2">
        <f t="shared" si="0"/>
        <v>21394.400000000001</v>
      </c>
      <c r="I34" s="2">
        <f t="shared" si="1"/>
        <v>23605.599999999999</v>
      </c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</row>
    <row r="35" spans="1:21">
      <c r="A35" s="1">
        <v>2400</v>
      </c>
      <c r="B35" s="1" t="s">
        <v>170</v>
      </c>
      <c r="C35" s="1" t="s">
        <v>26</v>
      </c>
      <c r="D35" s="2">
        <v>12000</v>
      </c>
      <c r="E35" s="1">
        <v>0</v>
      </c>
      <c r="F35" s="1">
        <v>0</v>
      </c>
      <c r="G35" s="1">
        <v>0</v>
      </c>
      <c r="H35" s="2">
        <f t="shared" si="0"/>
        <v>0</v>
      </c>
      <c r="I35" s="2">
        <f t="shared" si="1"/>
        <v>12000</v>
      </c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</row>
    <row r="36" spans="1:21">
      <c r="A36" s="1">
        <v>2400</v>
      </c>
      <c r="B36" s="1" t="s">
        <v>171</v>
      </c>
      <c r="C36" s="1" t="s">
        <v>27</v>
      </c>
      <c r="D36" s="2">
        <v>12000</v>
      </c>
      <c r="E36" s="1">
        <v>0</v>
      </c>
      <c r="F36" s="1">
        <v>0</v>
      </c>
      <c r="G36" s="1">
        <v>0</v>
      </c>
      <c r="H36" s="2">
        <f t="shared" si="0"/>
        <v>0</v>
      </c>
      <c r="I36" s="2">
        <f t="shared" si="1"/>
        <v>12000</v>
      </c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</row>
    <row r="37" spans="1:21">
      <c r="A37" s="1">
        <v>2400</v>
      </c>
      <c r="B37" s="1" t="s">
        <v>172</v>
      </c>
      <c r="C37" s="1" t="s">
        <v>28</v>
      </c>
      <c r="D37" s="2">
        <v>269379</v>
      </c>
      <c r="E37" s="2">
        <v>5312.5</v>
      </c>
      <c r="F37" s="1">
        <v>0</v>
      </c>
      <c r="G37" s="2">
        <v>22805.4</v>
      </c>
      <c r="H37" s="2">
        <f t="shared" si="0"/>
        <v>28117.9</v>
      </c>
      <c r="I37" s="2">
        <f t="shared" si="1"/>
        <v>241261.1</v>
      </c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</row>
    <row r="38" spans="1:21">
      <c r="A38" s="1">
        <v>2500</v>
      </c>
      <c r="B38" s="1" t="s">
        <v>173</v>
      </c>
      <c r="C38" s="1" t="s">
        <v>29</v>
      </c>
      <c r="D38" s="2">
        <v>21500</v>
      </c>
      <c r="E38" s="1">
        <v>0</v>
      </c>
      <c r="F38" s="2">
        <v>2398.58</v>
      </c>
      <c r="G38" s="2">
        <v>1995.25</v>
      </c>
      <c r="H38" s="2">
        <f t="shared" si="0"/>
        <v>4393.83</v>
      </c>
      <c r="I38" s="2">
        <f t="shared" si="1"/>
        <v>17106.169999999998</v>
      </c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</row>
    <row r="39" spans="1:21">
      <c r="A39" s="1">
        <v>2500</v>
      </c>
      <c r="B39" s="1" t="s">
        <v>174</v>
      </c>
      <c r="C39" s="1" t="s">
        <v>31</v>
      </c>
      <c r="D39" s="2">
        <v>2000</v>
      </c>
      <c r="E39" s="1">
        <v>0</v>
      </c>
      <c r="F39" s="1">
        <v>0</v>
      </c>
      <c r="G39" s="1">
        <v>0</v>
      </c>
      <c r="H39" s="2">
        <f t="shared" si="0"/>
        <v>0</v>
      </c>
      <c r="I39" s="2">
        <f t="shared" si="1"/>
        <v>2000</v>
      </c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</row>
    <row r="40" spans="1:21">
      <c r="A40" s="1">
        <v>2600</v>
      </c>
      <c r="B40" s="1" t="s">
        <v>175</v>
      </c>
      <c r="C40" s="1" t="s">
        <v>33</v>
      </c>
      <c r="D40" s="2">
        <v>150000</v>
      </c>
      <c r="E40" s="2">
        <v>1610.08</v>
      </c>
      <c r="F40" s="1">
        <v>0</v>
      </c>
      <c r="G40" s="2">
        <v>20535.099999999999</v>
      </c>
      <c r="H40" s="2">
        <f t="shared" si="0"/>
        <v>22145.18</v>
      </c>
      <c r="I40" s="2">
        <f t="shared" si="1"/>
        <v>127854.82</v>
      </c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</row>
    <row r="41" spans="1:21">
      <c r="A41" s="1">
        <v>2700</v>
      </c>
      <c r="B41" s="1" t="s">
        <v>176</v>
      </c>
      <c r="C41" s="1" t="s">
        <v>34</v>
      </c>
      <c r="D41" s="2">
        <v>28000</v>
      </c>
      <c r="E41" s="1">
        <v>0</v>
      </c>
      <c r="F41" s="1">
        <v>0</v>
      </c>
      <c r="G41" s="1">
        <v>0</v>
      </c>
      <c r="H41" s="2">
        <f t="shared" si="0"/>
        <v>0</v>
      </c>
      <c r="I41" s="2">
        <f t="shared" si="1"/>
        <v>28000</v>
      </c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</row>
    <row r="42" spans="1:21">
      <c r="A42" s="1">
        <v>2700</v>
      </c>
      <c r="B42" s="1" t="s">
        <v>177</v>
      </c>
      <c r="C42" s="1" t="s">
        <v>36</v>
      </c>
      <c r="D42" s="2">
        <v>8000</v>
      </c>
      <c r="E42" s="1">
        <v>0</v>
      </c>
      <c r="F42" s="1">
        <v>0</v>
      </c>
      <c r="G42" s="1">
        <v>0</v>
      </c>
      <c r="H42" s="2">
        <f t="shared" si="0"/>
        <v>0</v>
      </c>
      <c r="I42" s="2">
        <f t="shared" si="1"/>
        <v>8000</v>
      </c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</row>
    <row r="43" spans="1:21">
      <c r="A43" s="1">
        <v>2900</v>
      </c>
      <c r="B43" s="1" t="s">
        <v>178</v>
      </c>
      <c r="C43" s="1" t="s">
        <v>37</v>
      </c>
      <c r="D43" s="2">
        <v>19500</v>
      </c>
      <c r="E43" s="1">
        <v>0</v>
      </c>
      <c r="F43" s="2">
        <v>4273.7299999999996</v>
      </c>
      <c r="G43" s="2">
        <v>8050.96</v>
      </c>
      <c r="H43" s="2">
        <f t="shared" si="0"/>
        <v>12324.689999999999</v>
      </c>
      <c r="I43" s="2">
        <f t="shared" si="1"/>
        <v>7175.3100000000013</v>
      </c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</row>
    <row r="44" spans="1:21">
      <c r="A44" s="1">
        <v>2900</v>
      </c>
      <c r="B44" s="1" t="s">
        <v>179</v>
      </c>
      <c r="C44" s="1" t="s">
        <v>38</v>
      </c>
      <c r="D44" s="2">
        <v>8000</v>
      </c>
      <c r="E44" s="1">
        <v>0</v>
      </c>
      <c r="F44" s="1">
        <v>0</v>
      </c>
      <c r="G44" s="1">
        <v>0</v>
      </c>
      <c r="H44" s="2">
        <f t="shared" si="0"/>
        <v>0</v>
      </c>
      <c r="I44" s="2">
        <f t="shared" si="1"/>
        <v>8000</v>
      </c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</row>
    <row r="45" spans="1:21">
      <c r="A45" s="1">
        <v>2900</v>
      </c>
      <c r="B45" s="1" t="s">
        <v>180</v>
      </c>
      <c r="C45" s="1" t="s">
        <v>39</v>
      </c>
      <c r="D45" s="2">
        <v>9000</v>
      </c>
      <c r="E45" s="1">
        <v>0</v>
      </c>
      <c r="F45" s="1">
        <v>0</v>
      </c>
      <c r="G45" s="1">
        <v>0</v>
      </c>
      <c r="H45" s="2">
        <f t="shared" si="0"/>
        <v>0</v>
      </c>
      <c r="I45" s="2">
        <f t="shared" si="1"/>
        <v>9000</v>
      </c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</row>
    <row r="46" spans="1:21">
      <c r="A46" s="1">
        <v>2900</v>
      </c>
      <c r="B46" s="1" t="s">
        <v>181</v>
      </c>
      <c r="C46" s="1" t="s">
        <v>40</v>
      </c>
      <c r="D46" s="2">
        <v>8000</v>
      </c>
      <c r="E46" s="2">
        <v>1048</v>
      </c>
      <c r="F46" s="1">
        <v>450</v>
      </c>
      <c r="G46" s="2">
        <v>1566</v>
      </c>
      <c r="H46" s="2">
        <f t="shared" si="0"/>
        <v>3064</v>
      </c>
      <c r="I46" s="2">
        <f t="shared" si="1"/>
        <v>4936</v>
      </c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</row>
    <row r="47" spans="1:21">
      <c r="A47" s="1">
        <v>2900</v>
      </c>
      <c r="B47" s="1" t="s">
        <v>182</v>
      </c>
      <c r="C47" s="1" t="s">
        <v>41</v>
      </c>
      <c r="D47" s="2">
        <v>4000</v>
      </c>
      <c r="E47" s="1">
        <v>0</v>
      </c>
      <c r="F47" s="1">
        <v>0</v>
      </c>
      <c r="G47" s="1">
        <v>0</v>
      </c>
      <c r="H47" s="2">
        <f t="shared" si="0"/>
        <v>0</v>
      </c>
      <c r="I47" s="2">
        <f t="shared" si="1"/>
        <v>4000</v>
      </c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</row>
    <row r="48" spans="1:21">
      <c r="A48" s="1">
        <v>2900</v>
      </c>
      <c r="B48" s="1" t="s">
        <v>183</v>
      </c>
      <c r="C48" s="1" t="s">
        <v>42</v>
      </c>
      <c r="D48" s="2">
        <v>58000</v>
      </c>
      <c r="E48" s="2">
        <v>1680</v>
      </c>
      <c r="F48" s="2">
        <v>13564.07</v>
      </c>
      <c r="G48" s="2">
        <v>5171.96</v>
      </c>
      <c r="H48" s="2">
        <f t="shared" ref="H48:H91" si="2">SUM(E48:G48)</f>
        <v>20416.03</v>
      </c>
      <c r="I48" s="2">
        <f t="shared" si="1"/>
        <v>37583.97</v>
      </c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</row>
    <row r="49" spans="1:21">
      <c r="A49" s="1">
        <v>3100</v>
      </c>
      <c r="B49" s="1" t="s">
        <v>184</v>
      </c>
      <c r="C49" s="1" t="s">
        <v>45</v>
      </c>
      <c r="D49" s="1">
        <v>0</v>
      </c>
      <c r="E49" s="2">
        <v>36823.279999999999</v>
      </c>
      <c r="F49" s="2">
        <v>1715.97</v>
      </c>
      <c r="G49" s="2">
        <v>2309.04</v>
      </c>
      <c r="H49" s="2">
        <f t="shared" si="2"/>
        <v>40848.29</v>
      </c>
      <c r="I49" s="2">
        <f t="shared" si="1"/>
        <v>-40848.29</v>
      </c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</row>
    <row r="50" spans="1:21">
      <c r="A50" s="1">
        <v>3100</v>
      </c>
      <c r="B50" s="1" t="s">
        <v>185</v>
      </c>
      <c r="C50" s="1" t="s">
        <v>46</v>
      </c>
      <c r="D50" s="2">
        <v>65000</v>
      </c>
      <c r="E50" s="1">
        <v>0</v>
      </c>
      <c r="F50" s="2">
        <v>6190</v>
      </c>
      <c r="G50" s="2">
        <v>6190</v>
      </c>
      <c r="H50" s="2">
        <f t="shared" si="2"/>
        <v>12380</v>
      </c>
      <c r="I50" s="2">
        <f t="shared" si="1"/>
        <v>52620</v>
      </c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</row>
    <row r="51" spans="1:21">
      <c r="A51" s="1">
        <v>3100</v>
      </c>
      <c r="B51" s="1" t="s">
        <v>186</v>
      </c>
      <c r="C51" s="1" t="s">
        <v>47</v>
      </c>
      <c r="D51" s="1">
        <v>0</v>
      </c>
      <c r="E51" s="2">
        <v>1862.96</v>
      </c>
      <c r="F51" s="2">
        <v>1996</v>
      </c>
      <c r="G51" s="1">
        <v>290</v>
      </c>
      <c r="H51" s="2">
        <f t="shared" si="2"/>
        <v>4148.96</v>
      </c>
      <c r="I51" s="2">
        <f t="shared" si="1"/>
        <v>-4148.96</v>
      </c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</row>
    <row r="52" spans="1:21">
      <c r="A52" s="1">
        <v>3100</v>
      </c>
      <c r="B52" s="1" t="s">
        <v>187</v>
      </c>
      <c r="C52" s="1" t="s">
        <v>48</v>
      </c>
      <c r="D52" s="1">
        <v>800</v>
      </c>
      <c r="E52" s="1">
        <v>0</v>
      </c>
      <c r="F52" s="1">
        <v>0</v>
      </c>
      <c r="G52" s="1">
        <v>323.79000000000002</v>
      </c>
      <c r="H52" s="2">
        <f t="shared" si="2"/>
        <v>323.79000000000002</v>
      </c>
      <c r="I52" s="2">
        <f t="shared" si="1"/>
        <v>476.21</v>
      </c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</row>
    <row r="53" spans="1:21">
      <c r="A53" s="1">
        <v>3200</v>
      </c>
      <c r="B53" s="1" t="s">
        <v>188</v>
      </c>
      <c r="C53" s="1" t="s">
        <v>49</v>
      </c>
      <c r="D53" s="2">
        <v>78000</v>
      </c>
      <c r="E53" s="2">
        <v>38407.599999999999</v>
      </c>
      <c r="F53" s="1">
        <v>0</v>
      </c>
      <c r="G53" s="1">
        <v>0</v>
      </c>
      <c r="H53" s="2">
        <f t="shared" si="2"/>
        <v>38407.599999999999</v>
      </c>
      <c r="I53" s="2">
        <f t="shared" si="1"/>
        <v>39592.400000000001</v>
      </c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</row>
    <row r="54" spans="1:21">
      <c r="A54" s="1">
        <v>3200</v>
      </c>
      <c r="B54" s="1" t="s">
        <v>189</v>
      </c>
      <c r="C54" s="1" t="s">
        <v>50</v>
      </c>
      <c r="D54" s="1">
        <v>0</v>
      </c>
      <c r="E54" s="2">
        <v>22620</v>
      </c>
      <c r="F54" s="2">
        <v>44800</v>
      </c>
      <c r="G54" s="1">
        <v>0</v>
      </c>
      <c r="H54" s="2">
        <f t="shared" si="2"/>
        <v>67420</v>
      </c>
      <c r="I54" s="2">
        <f t="shared" si="1"/>
        <v>-67420</v>
      </c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</row>
    <row r="55" spans="1:21">
      <c r="A55" s="1">
        <v>3200</v>
      </c>
      <c r="B55" s="1" t="s">
        <v>190</v>
      </c>
      <c r="C55" s="1" t="s">
        <v>51</v>
      </c>
      <c r="D55" s="1">
        <v>0</v>
      </c>
      <c r="E55" s="1">
        <v>0</v>
      </c>
      <c r="F55" s="2">
        <v>29343.45</v>
      </c>
      <c r="G55" s="1">
        <v>0</v>
      </c>
      <c r="H55" s="2">
        <f t="shared" si="2"/>
        <v>29343.45</v>
      </c>
      <c r="I55" s="2">
        <f t="shared" si="1"/>
        <v>-29343.45</v>
      </c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</row>
    <row r="56" spans="1:21">
      <c r="A56" s="1">
        <v>3300</v>
      </c>
      <c r="B56" s="1" t="s">
        <v>191</v>
      </c>
      <c r="C56" s="1" t="s">
        <v>53</v>
      </c>
      <c r="D56" s="1">
        <v>0</v>
      </c>
      <c r="E56" s="2">
        <v>1120</v>
      </c>
      <c r="F56" s="1">
        <v>0</v>
      </c>
      <c r="G56" s="1">
        <v>0</v>
      </c>
      <c r="H56" s="2">
        <f t="shared" si="2"/>
        <v>1120</v>
      </c>
      <c r="I56" s="2">
        <f t="shared" si="1"/>
        <v>-1120</v>
      </c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</row>
    <row r="57" spans="1:21">
      <c r="A57" s="1">
        <v>3400</v>
      </c>
      <c r="B57" s="1" t="s">
        <v>192</v>
      </c>
      <c r="C57" s="1" t="s">
        <v>54</v>
      </c>
      <c r="D57" s="2">
        <v>27500</v>
      </c>
      <c r="E57" s="1">
        <v>0</v>
      </c>
      <c r="F57" s="1">
        <v>0</v>
      </c>
      <c r="G57" s="1">
        <v>0</v>
      </c>
      <c r="H57" s="2">
        <f t="shared" si="2"/>
        <v>0</v>
      </c>
      <c r="I57" s="2">
        <f t="shared" si="1"/>
        <v>27500</v>
      </c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</row>
    <row r="58" spans="1:21">
      <c r="A58" s="1">
        <v>3400</v>
      </c>
      <c r="B58" s="1" t="s">
        <v>193</v>
      </c>
      <c r="C58" s="1" t="s">
        <v>55</v>
      </c>
      <c r="D58" s="2">
        <v>7500</v>
      </c>
      <c r="E58" s="1">
        <v>0</v>
      </c>
      <c r="F58" s="1">
        <v>0</v>
      </c>
      <c r="G58" s="1">
        <v>0</v>
      </c>
      <c r="H58" s="2">
        <f t="shared" si="2"/>
        <v>0</v>
      </c>
      <c r="I58" s="2">
        <f t="shared" si="1"/>
        <v>7500</v>
      </c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</row>
    <row r="59" spans="1:21">
      <c r="A59" s="1">
        <v>3500</v>
      </c>
      <c r="B59" s="1" t="s">
        <v>194</v>
      </c>
      <c r="C59" s="1" t="s">
        <v>56</v>
      </c>
      <c r="D59" s="2">
        <v>85000</v>
      </c>
      <c r="E59" s="2">
        <v>9141.35</v>
      </c>
      <c r="F59" s="2">
        <v>12470.3</v>
      </c>
      <c r="G59" s="2">
        <v>41550.28</v>
      </c>
      <c r="H59" s="2">
        <f t="shared" si="2"/>
        <v>63161.93</v>
      </c>
      <c r="I59" s="2">
        <f t="shared" si="1"/>
        <v>21838.07</v>
      </c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</row>
    <row r="60" spans="1:21">
      <c r="A60" s="1">
        <v>3500</v>
      </c>
      <c r="B60" s="1" t="s">
        <v>195</v>
      </c>
      <c r="C60" s="1" t="s">
        <v>57</v>
      </c>
      <c r="D60" s="2">
        <v>4000</v>
      </c>
      <c r="E60" s="1">
        <v>0</v>
      </c>
      <c r="F60" s="1">
        <v>0</v>
      </c>
      <c r="G60" s="1">
        <v>0</v>
      </c>
      <c r="H60" s="2">
        <f t="shared" si="2"/>
        <v>0</v>
      </c>
      <c r="I60" s="2">
        <f t="shared" si="1"/>
        <v>4000</v>
      </c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</row>
    <row r="61" spans="1:21">
      <c r="A61" s="1">
        <v>3530</v>
      </c>
      <c r="B61" s="1" t="s">
        <v>196</v>
      </c>
      <c r="C61" s="1" t="s">
        <v>58</v>
      </c>
      <c r="D61" s="2">
        <v>3500</v>
      </c>
      <c r="E61" s="1">
        <v>0</v>
      </c>
      <c r="F61" s="1">
        <v>0</v>
      </c>
      <c r="G61" s="2">
        <v>1740</v>
      </c>
      <c r="H61" s="2">
        <f t="shared" si="2"/>
        <v>1740</v>
      </c>
      <c r="I61" s="2">
        <f t="shared" si="1"/>
        <v>1760</v>
      </c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</row>
    <row r="62" spans="1:21">
      <c r="A62" s="1">
        <v>3500</v>
      </c>
      <c r="B62" s="1" t="s">
        <v>197</v>
      </c>
      <c r="C62" s="1" t="s">
        <v>59</v>
      </c>
      <c r="D62" s="2">
        <v>5000</v>
      </c>
      <c r="E62" s="1">
        <v>0</v>
      </c>
      <c r="F62" s="1">
        <v>0</v>
      </c>
      <c r="G62" s="1">
        <v>0</v>
      </c>
      <c r="H62" s="2">
        <f t="shared" si="2"/>
        <v>0</v>
      </c>
      <c r="I62" s="2">
        <f t="shared" si="1"/>
        <v>5000</v>
      </c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</row>
    <row r="63" spans="1:21">
      <c r="A63" s="1">
        <v>3500</v>
      </c>
      <c r="B63" s="1" t="s">
        <v>198</v>
      </c>
      <c r="C63" s="1" t="s">
        <v>60</v>
      </c>
      <c r="D63" s="2">
        <v>114000</v>
      </c>
      <c r="E63" s="2">
        <v>11396</v>
      </c>
      <c r="F63" s="2">
        <v>14598.4</v>
      </c>
      <c r="G63" s="2">
        <v>13190.8</v>
      </c>
      <c r="H63" s="2">
        <f t="shared" si="2"/>
        <v>39185.199999999997</v>
      </c>
      <c r="I63" s="2">
        <f t="shared" si="1"/>
        <v>74814.8</v>
      </c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</row>
    <row r="64" spans="1:21">
      <c r="A64" s="1">
        <v>3500</v>
      </c>
      <c r="B64" s="1" t="s">
        <v>199</v>
      </c>
      <c r="C64" s="1" t="s">
        <v>61</v>
      </c>
      <c r="D64" s="2">
        <v>80000</v>
      </c>
      <c r="E64" s="2">
        <v>7192</v>
      </c>
      <c r="F64" s="1">
        <v>0</v>
      </c>
      <c r="G64" s="1">
        <v>0</v>
      </c>
      <c r="H64" s="2">
        <f t="shared" si="2"/>
        <v>7192</v>
      </c>
      <c r="I64" s="2">
        <f t="shared" si="1"/>
        <v>72808</v>
      </c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</row>
    <row r="65" spans="1:21">
      <c r="A65" s="1">
        <v>3500</v>
      </c>
      <c r="B65" s="1" t="s">
        <v>200</v>
      </c>
      <c r="C65" s="1" t="s">
        <v>62</v>
      </c>
      <c r="D65" s="2">
        <v>30000</v>
      </c>
      <c r="E65" s="1">
        <v>0</v>
      </c>
      <c r="F65" s="2">
        <v>45240</v>
      </c>
      <c r="G65" s="2">
        <v>43589.599999999999</v>
      </c>
      <c r="H65" s="2">
        <f t="shared" si="2"/>
        <v>88829.6</v>
      </c>
      <c r="I65" s="2">
        <f t="shared" si="1"/>
        <v>-58829.600000000006</v>
      </c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</row>
    <row r="66" spans="1:21">
      <c r="A66" s="1">
        <v>3500</v>
      </c>
      <c r="B66" s="1" t="s">
        <v>201</v>
      </c>
      <c r="C66" s="1" t="s">
        <v>63</v>
      </c>
      <c r="D66" s="2">
        <v>9500</v>
      </c>
      <c r="E66" s="1">
        <v>0</v>
      </c>
      <c r="F66" s="1">
        <v>0</v>
      </c>
      <c r="G66" s="1">
        <v>0</v>
      </c>
      <c r="H66" s="2">
        <f t="shared" si="2"/>
        <v>0</v>
      </c>
      <c r="I66" s="2">
        <f t="shared" si="1"/>
        <v>9500</v>
      </c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</row>
    <row r="67" spans="1:21">
      <c r="A67" s="1">
        <v>3600</v>
      </c>
      <c r="B67" s="1" t="s">
        <v>202</v>
      </c>
      <c r="C67" s="1" t="s">
        <v>64</v>
      </c>
      <c r="D67" s="2">
        <v>65000</v>
      </c>
      <c r="E67" s="2">
        <v>3190</v>
      </c>
      <c r="F67" s="1">
        <v>0</v>
      </c>
      <c r="G67" s="2">
        <v>10440</v>
      </c>
      <c r="H67" s="2">
        <f t="shared" si="2"/>
        <v>13630</v>
      </c>
      <c r="I67" s="2">
        <f t="shared" si="1"/>
        <v>51370</v>
      </c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</row>
    <row r="68" spans="1:21">
      <c r="A68" s="1">
        <v>3700</v>
      </c>
      <c r="B68" s="1" t="s">
        <v>203</v>
      </c>
      <c r="C68" s="1" t="s">
        <v>65</v>
      </c>
      <c r="D68" s="2">
        <v>35000</v>
      </c>
      <c r="E68" s="1">
        <v>0</v>
      </c>
      <c r="F68" s="1">
        <v>0</v>
      </c>
      <c r="G68" s="1">
        <v>0</v>
      </c>
      <c r="H68" s="2">
        <f t="shared" si="2"/>
        <v>0</v>
      </c>
      <c r="I68" s="2">
        <f t="shared" si="1"/>
        <v>35000</v>
      </c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</row>
    <row r="69" spans="1:21">
      <c r="A69" s="1">
        <v>3700</v>
      </c>
      <c r="B69" s="1" t="s">
        <v>204</v>
      </c>
      <c r="C69" s="1" t="s">
        <v>66</v>
      </c>
      <c r="D69" s="2">
        <v>80000</v>
      </c>
      <c r="E69" s="2">
        <v>1850</v>
      </c>
      <c r="F69" s="2">
        <v>12555.93</v>
      </c>
      <c r="G69" s="2">
        <v>15787.68</v>
      </c>
      <c r="H69" s="2">
        <f t="shared" si="2"/>
        <v>30193.61</v>
      </c>
      <c r="I69" s="2">
        <f t="shared" si="1"/>
        <v>49806.39</v>
      </c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</row>
    <row r="70" spans="1:21">
      <c r="A70" s="1">
        <v>3800</v>
      </c>
      <c r="B70" s="1" t="s">
        <v>205</v>
      </c>
      <c r="C70" s="1" t="s">
        <v>67</v>
      </c>
      <c r="D70" s="2">
        <v>89000</v>
      </c>
      <c r="E70" s="1">
        <v>0</v>
      </c>
      <c r="F70" s="1">
        <v>0</v>
      </c>
      <c r="G70" s="1">
        <v>0</v>
      </c>
      <c r="H70" s="2">
        <f t="shared" si="2"/>
        <v>0</v>
      </c>
      <c r="I70" s="2">
        <f t="shared" si="1"/>
        <v>89000</v>
      </c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</row>
    <row r="71" spans="1:21">
      <c r="A71" s="1">
        <v>3800</v>
      </c>
      <c r="B71" s="1" t="s">
        <v>206</v>
      </c>
      <c r="C71" s="1" t="s">
        <v>68</v>
      </c>
      <c r="D71" s="2">
        <v>184600.44</v>
      </c>
      <c r="E71" s="2">
        <v>6840</v>
      </c>
      <c r="F71" s="2">
        <v>47061</v>
      </c>
      <c r="G71" s="2">
        <v>73868.800000000003</v>
      </c>
      <c r="H71" s="2">
        <f t="shared" si="2"/>
        <v>127769.8</v>
      </c>
      <c r="I71" s="2">
        <f t="shared" si="1"/>
        <v>56830.64</v>
      </c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</row>
    <row r="72" spans="1:21">
      <c r="A72" s="1">
        <v>3800</v>
      </c>
      <c r="B72" s="1" t="s">
        <v>207</v>
      </c>
      <c r="C72" s="1" t="s">
        <v>69</v>
      </c>
      <c r="D72" s="2">
        <v>2500</v>
      </c>
      <c r="E72" s="1">
        <v>0</v>
      </c>
      <c r="F72" s="1">
        <v>0</v>
      </c>
      <c r="G72" s="1">
        <v>0</v>
      </c>
      <c r="H72" s="2">
        <f t="shared" si="2"/>
        <v>0</v>
      </c>
      <c r="I72" s="2">
        <f t="shared" si="1"/>
        <v>2500</v>
      </c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</row>
    <row r="73" spans="1:21">
      <c r="A73" s="1">
        <v>3800</v>
      </c>
      <c r="B73" s="1" t="s">
        <v>208</v>
      </c>
      <c r="C73" s="1" t="s">
        <v>70</v>
      </c>
      <c r="D73" s="2">
        <v>2000</v>
      </c>
      <c r="E73" s="1">
        <v>0</v>
      </c>
      <c r="F73" s="1">
        <v>0</v>
      </c>
      <c r="G73" s="1">
        <v>0</v>
      </c>
      <c r="H73" s="2">
        <f t="shared" si="2"/>
        <v>0</v>
      </c>
      <c r="I73" s="2">
        <f t="shared" si="1"/>
        <v>2000</v>
      </c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</row>
    <row r="74" spans="1:21">
      <c r="A74" s="1">
        <v>3900</v>
      </c>
      <c r="B74" s="1" t="s">
        <v>209</v>
      </c>
      <c r="C74" s="1" t="s">
        <v>71</v>
      </c>
      <c r="D74" s="1">
        <v>0</v>
      </c>
      <c r="E74" s="2">
        <v>13250</v>
      </c>
      <c r="F74" s="2">
        <v>27235</v>
      </c>
      <c r="G74" s="2">
        <v>1072.99</v>
      </c>
      <c r="H74" s="2">
        <f t="shared" si="2"/>
        <v>41557.99</v>
      </c>
      <c r="I74" s="2">
        <f t="shared" si="1"/>
        <v>-41557.99</v>
      </c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</row>
    <row r="75" spans="1:21">
      <c r="A75" s="1">
        <v>3900</v>
      </c>
      <c r="B75" s="1" t="s">
        <v>210</v>
      </c>
      <c r="C75" s="1" t="s">
        <v>72</v>
      </c>
      <c r="D75" s="2">
        <v>10000</v>
      </c>
      <c r="E75" s="1">
        <v>0</v>
      </c>
      <c r="F75" s="1">
        <v>0</v>
      </c>
      <c r="G75" s="1">
        <v>0</v>
      </c>
      <c r="H75" s="2">
        <f t="shared" si="2"/>
        <v>0</v>
      </c>
      <c r="I75" s="2">
        <f t="shared" si="1"/>
        <v>10000</v>
      </c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</row>
    <row r="76" spans="1:21">
      <c r="A76" s="1">
        <v>3900</v>
      </c>
      <c r="B76" s="1" t="s">
        <v>211</v>
      </c>
      <c r="C76" s="1" t="s">
        <v>73</v>
      </c>
      <c r="D76" s="1">
        <v>0</v>
      </c>
      <c r="E76" s="2">
        <v>131641</v>
      </c>
      <c r="F76" s="1">
        <v>0</v>
      </c>
      <c r="G76" s="1">
        <v>0</v>
      </c>
      <c r="H76" s="2">
        <f t="shared" si="2"/>
        <v>131641</v>
      </c>
      <c r="I76" s="2">
        <f t="shared" si="1"/>
        <v>-131641</v>
      </c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</row>
    <row r="77" spans="1:21">
      <c r="A77" s="1">
        <v>4400</v>
      </c>
      <c r="B77" s="1" t="s">
        <v>212</v>
      </c>
      <c r="C77" s="1" t="s">
        <v>74</v>
      </c>
      <c r="D77" s="2">
        <v>925000</v>
      </c>
      <c r="E77" s="2">
        <v>474469.68</v>
      </c>
      <c r="F77" s="2">
        <v>125096.54</v>
      </c>
      <c r="G77" s="2">
        <v>57719.88</v>
      </c>
      <c r="H77" s="2">
        <f t="shared" si="2"/>
        <v>657286.1</v>
      </c>
      <c r="I77" s="2">
        <f t="shared" si="1"/>
        <v>267713.90000000002</v>
      </c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</row>
    <row r="78" spans="1:21">
      <c r="A78" s="1">
        <v>4400</v>
      </c>
      <c r="B78" s="1" t="s">
        <v>213</v>
      </c>
      <c r="C78" s="1" t="s">
        <v>76</v>
      </c>
      <c r="D78" s="2">
        <v>115000</v>
      </c>
      <c r="E78" s="2">
        <v>8291</v>
      </c>
      <c r="F78" s="2">
        <v>18470</v>
      </c>
      <c r="G78" s="2">
        <v>10626</v>
      </c>
      <c r="H78" s="2">
        <f t="shared" si="2"/>
        <v>37387</v>
      </c>
      <c r="I78" s="2">
        <f t="shared" si="1"/>
        <v>77613</v>
      </c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</row>
    <row r="79" spans="1:21">
      <c r="A79" s="1">
        <v>5500</v>
      </c>
      <c r="B79" s="1" t="s">
        <v>214</v>
      </c>
      <c r="C79" s="1" t="s">
        <v>77</v>
      </c>
      <c r="D79" s="2">
        <v>25000</v>
      </c>
      <c r="E79" s="1">
        <v>0</v>
      </c>
      <c r="F79" s="2">
        <v>4512.3999999999996</v>
      </c>
      <c r="G79" s="2">
        <v>58700</v>
      </c>
      <c r="H79" s="2">
        <f t="shared" si="2"/>
        <v>63212.4</v>
      </c>
      <c r="I79" s="2">
        <f t="shared" si="1"/>
        <v>-38212.400000000001</v>
      </c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</row>
    <row r="80" spans="1:21">
      <c r="A80" s="1">
        <v>5100</v>
      </c>
      <c r="B80" s="1" t="s">
        <v>215</v>
      </c>
      <c r="C80" s="1" t="s">
        <v>78</v>
      </c>
      <c r="D80" s="2">
        <v>233300</v>
      </c>
      <c r="E80" s="1">
        <v>0</v>
      </c>
      <c r="F80" s="1">
        <v>0</v>
      </c>
      <c r="G80" s="2">
        <v>7990</v>
      </c>
      <c r="H80" s="2">
        <f t="shared" si="2"/>
        <v>7990</v>
      </c>
      <c r="I80" s="2">
        <f t="shared" si="1"/>
        <v>225310</v>
      </c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</row>
    <row r="81" spans="1:21">
      <c r="A81" s="1">
        <v>5200</v>
      </c>
      <c r="B81" s="1" t="s">
        <v>216</v>
      </c>
      <c r="C81" s="1" t="s">
        <v>80</v>
      </c>
      <c r="D81" s="2">
        <v>5000</v>
      </c>
      <c r="E81" s="1">
        <v>0</v>
      </c>
      <c r="F81" s="1">
        <v>0</v>
      </c>
      <c r="G81" s="1">
        <v>0</v>
      </c>
      <c r="H81" s="2">
        <f t="shared" si="2"/>
        <v>0</v>
      </c>
      <c r="I81" s="2">
        <f t="shared" ref="I81:I91" si="3">D81-H81</f>
        <v>5000</v>
      </c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</row>
    <row r="82" spans="1:21">
      <c r="A82" s="1">
        <v>5300</v>
      </c>
      <c r="B82" s="1" t="s">
        <v>217</v>
      </c>
      <c r="C82" s="1" t="s">
        <v>81</v>
      </c>
      <c r="D82" s="2">
        <v>20000</v>
      </c>
      <c r="E82" s="1">
        <v>0</v>
      </c>
      <c r="F82" s="1">
        <v>0</v>
      </c>
      <c r="G82" s="1">
        <v>0</v>
      </c>
      <c r="H82" s="2">
        <f t="shared" si="2"/>
        <v>0</v>
      </c>
      <c r="I82" s="2">
        <f t="shared" si="3"/>
        <v>20000</v>
      </c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</row>
    <row r="83" spans="1:21">
      <c r="A83" s="1">
        <v>5400</v>
      </c>
      <c r="B83" s="1" t="s">
        <v>218</v>
      </c>
      <c r="C83" s="1" t="s">
        <v>82</v>
      </c>
      <c r="D83" s="2">
        <v>422920</v>
      </c>
      <c r="E83" s="1">
        <v>0</v>
      </c>
      <c r="F83" s="1">
        <v>0</v>
      </c>
      <c r="G83" s="1">
        <v>0</v>
      </c>
      <c r="H83" s="2">
        <f t="shared" si="2"/>
        <v>0</v>
      </c>
      <c r="I83" s="2">
        <f t="shared" si="3"/>
        <v>422920</v>
      </c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</row>
    <row r="84" spans="1:21">
      <c r="A84" s="1">
        <v>5400</v>
      </c>
      <c r="B84" s="1" t="s">
        <v>219</v>
      </c>
      <c r="C84" s="1" t="s">
        <v>83</v>
      </c>
      <c r="D84" s="2">
        <v>5000</v>
      </c>
      <c r="E84" s="1">
        <v>0</v>
      </c>
      <c r="F84" s="1">
        <v>0</v>
      </c>
      <c r="G84" s="1">
        <v>0</v>
      </c>
      <c r="H84" s="2">
        <f t="shared" si="2"/>
        <v>0</v>
      </c>
      <c r="I84" s="2">
        <f t="shared" si="3"/>
        <v>5000</v>
      </c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</row>
    <row r="85" spans="1:21">
      <c r="A85" s="1">
        <v>5500</v>
      </c>
      <c r="B85" s="1" t="s">
        <v>214</v>
      </c>
      <c r="C85" s="1" t="s">
        <v>84</v>
      </c>
      <c r="D85" s="2">
        <v>20880</v>
      </c>
      <c r="E85" s="1">
        <v>0</v>
      </c>
      <c r="F85" s="1">
        <v>0</v>
      </c>
      <c r="G85" s="1">
        <v>0</v>
      </c>
      <c r="H85" s="2">
        <f t="shared" si="2"/>
        <v>0</v>
      </c>
      <c r="I85" s="2">
        <f t="shared" si="3"/>
        <v>20880</v>
      </c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</row>
    <row r="86" spans="1:21">
      <c r="A86" s="1">
        <v>5600</v>
      </c>
      <c r="B86" s="1" t="s">
        <v>220</v>
      </c>
      <c r="C86" s="1" t="s">
        <v>85</v>
      </c>
      <c r="D86" s="2">
        <v>3000</v>
      </c>
      <c r="E86" s="1">
        <v>0</v>
      </c>
      <c r="F86" s="1">
        <v>0</v>
      </c>
      <c r="G86" s="1">
        <v>0</v>
      </c>
      <c r="H86" s="2">
        <f t="shared" si="2"/>
        <v>0</v>
      </c>
      <c r="I86" s="2">
        <f t="shared" si="3"/>
        <v>3000</v>
      </c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</row>
    <row r="87" spans="1:21">
      <c r="A87" s="1">
        <v>5900</v>
      </c>
      <c r="B87" s="1" t="s">
        <v>221</v>
      </c>
      <c r="C87" s="1" t="s">
        <v>86</v>
      </c>
      <c r="D87" s="2">
        <v>80000</v>
      </c>
      <c r="E87" s="1">
        <v>0</v>
      </c>
      <c r="F87" s="1">
        <v>0</v>
      </c>
      <c r="G87" s="1">
        <v>0</v>
      </c>
      <c r="H87" s="2">
        <f t="shared" si="2"/>
        <v>0</v>
      </c>
      <c r="I87" s="2">
        <f t="shared" si="3"/>
        <v>80000</v>
      </c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</row>
    <row r="88" spans="1:21">
      <c r="A88" s="1">
        <v>5900</v>
      </c>
      <c r="B88" s="1" t="s">
        <v>222</v>
      </c>
      <c r="C88" s="1" t="s">
        <v>87</v>
      </c>
      <c r="D88" s="2">
        <v>9000</v>
      </c>
      <c r="E88" s="1">
        <v>0</v>
      </c>
      <c r="F88" s="1">
        <v>0</v>
      </c>
      <c r="G88" s="1">
        <v>0</v>
      </c>
      <c r="H88" s="2">
        <f t="shared" si="2"/>
        <v>0</v>
      </c>
      <c r="I88" s="2">
        <f t="shared" si="3"/>
        <v>9000</v>
      </c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</row>
    <row r="89" spans="1:21">
      <c r="A89" s="1">
        <v>6100</v>
      </c>
      <c r="B89" s="1" t="s">
        <v>223</v>
      </c>
      <c r="C89" s="1" t="s">
        <v>88</v>
      </c>
      <c r="D89" s="1">
        <v>0</v>
      </c>
      <c r="E89" s="1">
        <v>0</v>
      </c>
      <c r="F89" s="1">
        <v>0</v>
      </c>
      <c r="G89" s="2">
        <v>232723.39</v>
      </c>
      <c r="H89" s="2">
        <f t="shared" si="2"/>
        <v>232723.39</v>
      </c>
      <c r="I89" s="2">
        <f t="shared" si="3"/>
        <v>-232723.39</v>
      </c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</row>
    <row r="90" spans="1:21">
      <c r="A90" s="1">
        <v>6100</v>
      </c>
      <c r="B90" s="1" t="s">
        <v>224</v>
      </c>
      <c r="C90" s="1" t="s">
        <v>89</v>
      </c>
      <c r="D90" s="2">
        <v>365469.56</v>
      </c>
      <c r="E90" s="1">
        <v>0</v>
      </c>
      <c r="F90" s="1">
        <v>0</v>
      </c>
      <c r="G90" s="1">
        <v>0</v>
      </c>
      <c r="H90" s="2">
        <f t="shared" si="2"/>
        <v>0</v>
      </c>
      <c r="I90" s="2">
        <f t="shared" si="3"/>
        <v>365469.56</v>
      </c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</row>
    <row r="91" spans="1:21">
      <c r="A91" s="1">
        <v>9900</v>
      </c>
      <c r="B91" s="1" t="s">
        <v>225</v>
      </c>
      <c r="C91" s="1" t="s">
        <v>90</v>
      </c>
      <c r="D91" s="2">
        <v>498088</v>
      </c>
      <c r="E91" s="2">
        <v>0</v>
      </c>
      <c r="F91" s="2">
        <v>0</v>
      </c>
      <c r="G91" s="2">
        <v>0</v>
      </c>
      <c r="H91" s="2">
        <f t="shared" si="2"/>
        <v>0</v>
      </c>
      <c r="I91" s="2">
        <f t="shared" si="3"/>
        <v>498088</v>
      </c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</row>
    <row r="92" spans="1:21">
      <c r="A92" s="1" t="s">
        <v>4</v>
      </c>
      <c r="B92" s="1" t="s">
        <v>4</v>
      </c>
      <c r="D92" s="6">
        <f t="shared" ref="D92:I92" si="4">SUM(D16:D91)</f>
        <v>5410478.9999999991</v>
      </c>
      <c r="E92" s="6">
        <f t="shared" si="4"/>
        <v>982279.62999999989</v>
      </c>
      <c r="F92" s="6">
        <f t="shared" si="4"/>
        <v>478144.88999999996</v>
      </c>
      <c r="G92" s="6">
        <f t="shared" si="4"/>
        <v>681590.53</v>
      </c>
      <c r="H92" s="6">
        <f t="shared" si="4"/>
        <v>2142015.0500000003</v>
      </c>
      <c r="I92" s="6">
        <f t="shared" si="4"/>
        <v>3268463.9499999997</v>
      </c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</row>
    <row r="93" spans="1:21">
      <c r="A93" s="1"/>
      <c r="B93" s="1"/>
      <c r="C93" s="1"/>
      <c r="D93" s="1"/>
      <c r="E93" s="1"/>
      <c r="F93" s="1"/>
      <c r="G93" s="1"/>
      <c r="H93" s="1"/>
      <c r="I93" s="2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</row>
    <row r="94" spans="1:21">
      <c r="A94" s="1"/>
      <c r="B94" s="1"/>
      <c r="C94" s="1"/>
      <c r="D94" s="1"/>
      <c r="E94" s="1"/>
      <c r="F94" s="1"/>
      <c r="G94" s="1"/>
      <c r="H94" s="1"/>
      <c r="I94" s="2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</row>
    <row r="95" spans="1:21">
      <c r="A95" s="1"/>
      <c r="B95" s="1"/>
      <c r="C95" s="1"/>
      <c r="D95" s="1"/>
      <c r="E95" s="1"/>
      <c r="F95" s="1"/>
      <c r="G95" s="1"/>
      <c r="H95" s="1"/>
      <c r="I95" s="2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</row>
    <row r="96" spans="1:21">
      <c r="D96" s="10" t="s">
        <v>139</v>
      </c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</row>
    <row r="97" spans="1:21"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</row>
    <row r="98" spans="1:21" ht="24">
      <c r="B98" s="12" t="s">
        <v>92</v>
      </c>
      <c r="C98" s="12" t="s">
        <v>93</v>
      </c>
      <c r="D98" s="11" t="s">
        <v>149</v>
      </c>
      <c r="E98" s="12" t="s">
        <v>0</v>
      </c>
      <c r="F98" s="12" t="s">
        <v>1</v>
      </c>
      <c r="G98" s="12" t="s">
        <v>2</v>
      </c>
      <c r="H98" s="12" t="s">
        <v>150</v>
      </c>
      <c r="I98" s="11" t="s">
        <v>151</v>
      </c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</row>
    <row r="99" spans="1:21">
      <c r="A99" s="1">
        <v>6100</v>
      </c>
      <c r="B99" s="1" t="s">
        <v>239</v>
      </c>
      <c r="C99" s="1" t="s">
        <v>137</v>
      </c>
      <c r="D99" s="2">
        <v>7010499</v>
      </c>
      <c r="E99" s="7">
        <v>0</v>
      </c>
      <c r="F99" s="2">
        <v>0</v>
      </c>
      <c r="G99" s="2">
        <v>0</v>
      </c>
      <c r="H99" s="2">
        <f t="shared" ref="H99" si="5">SUM(E99:G99)</f>
        <v>0</v>
      </c>
      <c r="I99" s="2">
        <f>D99-H99</f>
        <v>7010499</v>
      </c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</row>
    <row r="100" spans="1:21">
      <c r="B100" s="1"/>
      <c r="C100" s="1"/>
      <c r="D100" s="8">
        <f t="shared" ref="D100:I100" si="6">SUM(D99:D99)</f>
        <v>7010499</v>
      </c>
      <c r="E100" s="8">
        <f t="shared" si="6"/>
        <v>0</v>
      </c>
      <c r="F100" s="8">
        <f t="shared" si="6"/>
        <v>0</v>
      </c>
      <c r="G100" s="8">
        <f t="shared" si="6"/>
        <v>0</v>
      </c>
      <c r="H100" s="8">
        <f t="shared" si="6"/>
        <v>0</v>
      </c>
      <c r="I100" s="8">
        <f t="shared" si="6"/>
        <v>7010499</v>
      </c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</row>
    <row r="101" spans="1:21">
      <c r="A101" s="1"/>
      <c r="B101" s="1"/>
      <c r="C101" s="1"/>
      <c r="D101" s="1"/>
      <c r="E101" s="1"/>
      <c r="F101" s="1"/>
      <c r="G101" s="1"/>
      <c r="H101" s="1"/>
      <c r="I101" s="2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</row>
    <row r="102" spans="1:21">
      <c r="A102" s="1"/>
      <c r="B102" s="1"/>
      <c r="C102" s="1"/>
      <c r="D102" s="1"/>
      <c r="E102" s="1"/>
      <c r="F102" s="1"/>
      <c r="G102" s="1"/>
      <c r="H102" s="1"/>
      <c r="I102" s="2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</row>
    <row r="103" spans="1:21">
      <c r="A103" s="1"/>
      <c r="B103" s="1"/>
      <c r="C103" s="1"/>
      <c r="D103" s="1"/>
      <c r="E103" s="1"/>
      <c r="F103" s="1"/>
      <c r="G103" s="1"/>
      <c r="H103" s="1"/>
      <c r="I103" s="2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</row>
    <row r="104" spans="1:21">
      <c r="A104" s="1"/>
      <c r="B104" s="1"/>
      <c r="C104" s="1"/>
      <c r="D104" s="10" t="s">
        <v>140</v>
      </c>
      <c r="E104" s="1"/>
      <c r="F104" s="1"/>
      <c r="G104" s="1"/>
      <c r="H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</row>
    <row r="105" spans="1:21">
      <c r="A105" s="1"/>
      <c r="B105" s="1"/>
      <c r="C105" s="1"/>
      <c r="D105" s="1"/>
      <c r="E105" s="1"/>
      <c r="F105" s="1"/>
      <c r="G105" s="1"/>
      <c r="H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</row>
    <row r="106" spans="1:21" ht="24">
      <c r="A106" s="1"/>
      <c r="B106" s="12" t="s">
        <v>92</v>
      </c>
      <c r="C106" s="12" t="s">
        <v>93</v>
      </c>
      <c r="D106" s="11" t="s">
        <v>149</v>
      </c>
      <c r="E106" s="12" t="s">
        <v>0</v>
      </c>
      <c r="F106" s="12" t="s">
        <v>1</v>
      </c>
      <c r="G106" s="12" t="s">
        <v>2</v>
      </c>
      <c r="H106" s="12" t="s">
        <v>150</v>
      </c>
      <c r="I106" s="11" t="s">
        <v>151</v>
      </c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</row>
    <row r="107" spans="1:21">
      <c r="A107" s="1">
        <v>1100</v>
      </c>
      <c r="B107" s="1" t="s">
        <v>226</v>
      </c>
      <c r="C107" s="1" t="s">
        <v>95</v>
      </c>
      <c r="D107" s="2">
        <v>3529680</v>
      </c>
      <c r="E107" s="1">
        <v>0</v>
      </c>
      <c r="F107" s="1">
        <v>0</v>
      </c>
      <c r="G107" s="1">
        <v>0</v>
      </c>
      <c r="H107" s="1">
        <f>SUM(E107:G107)</f>
        <v>0</v>
      </c>
      <c r="I107" s="2">
        <f>D107-H107</f>
        <v>3529680</v>
      </c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</row>
    <row r="108" spans="1:21">
      <c r="A108" s="1">
        <v>1000</v>
      </c>
      <c r="B108" s="1" t="s">
        <v>226</v>
      </c>
      <c r="C108" s="1" t="s">
        <v>96</v>
      </c>
      <c r="D108" s="1">
        <v>0</v>
      </c>
      <c r="E108" s="2">
        <v>210991</v>
      </c>
      <c r="F108" s="2">
        <v>215795</v>
      </c>
      <c r="G108" s="2">
        <v>221620</v>
      </c>
      <c r="H108" s="2">
        <f t="shared" ref="H108:H127" si="7">SUM(E108:G108)</f>
        <v>648406</v>
      </c>
      <c r="I108" s="2">
        <f t="shared" ref="I108:I127" si="8">D108-H108</f>
        <v>-648406</v>
      </c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</row>
    <row r="109" spans="1:21">
      <c r="A109" s="1">
        <v>1300</v>
      </c>
      <c r="B109" s="1" t="s">
        <v>227</v>
      </c>
      <c r="C109" s="1" t="s">
        <v>97</v>
      </c>
      <c r="D109" s="2">
        <v>588280</v>
      </c>
      <c r="E109" s="1">
        <v>0</v>
      </c>
      <c r="F109" s="1">
        <v>0</v>
      </c>
      <c r="G109" s="1">
        <v>0</v>
      </c>
      <c r="H109" s="2">
        <f t="shared" si="7"/>
        <v>0</v>
      </c>
      <c r="I109" s="2">
        <f t="shared" si="8"/>
        <v>588280</v>
      </c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</row>
    <row r="110" spans="1:21">
      <c r="A110" s="1">
        <v>1300</v>
      </c>
      <c r="B110" s="1" t="s">
        <v>228</v>
      </c>
      <c r="C110" s="1" t="s">
        <v>98</v>
      </c>
      <c r="D110" s="2">
        <v>57500</v>
      </c>
      <c r="E110" s="1">
        <v>0</v>
      </c>
      <c r="F110" s="1">
        <v>0</v>
      </c>
      <c r="G110" s="1">
        <v>0</v>
      </c>
      <c r="H110" s="2">
        <f t="shared" si="7"/>
        <v>0</v>
      </c>
      <c r="I110" s="2">
        <f t="shared" si="8"/>
        <v>57500</v>
      </c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</row>
    <row r="111" spans="1:21">
      <c r="A111" s="1">
        <v>1400</v>
      </c>
      <c r="B111" s="1" t="s">
        <v>229</v>
      </c>
      <c r="C111" s="1" t="s">
        <v>99</v>
      </c>
      <c r="D111" s="2">
        <v>50000</v>
      </c>
      <c r="E111" s="2">
        <v>4500</v>
      </c>
      <c r="F111" s="2">
        <v>4500</v>
      </c>
      <c r="G111" s="2">
        <v>4500</v>
      </c>
      <c r="H111" s="2">
        <f t="shared" si="7"/>
        <v>13500</v>
      </c>
      <c r="I111" s="2">
        <f t="shared" si="8"/>
        <v>36500</v>
      </c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</row>
    <row r="112" spans="1:21">
      <c r="A112" s="1">
        <v>2100</v>
      </c>
      <c r="B112" s="1" t="s">
        <v>154</v>
      </c>
      <c r="C112" s="1" t="s">
        <v>9</v>
      </c>
      <c r="D112" s="2">
        <v>24000</v>
      </c>
      <c r="E112" s="1">
        <v>0</v>
      </c>
      <c r="F112" s="1">
        <v>0</v>
      </c>
      <c r="G112" s="1">
        <v>0</v>
      </c>
      <c r="H112" s="2">
        <f t="shared" si="7"/>
        <v>0</v>
      </c>
      <c r="I112" s="2">
        <f t="shared" si="8"/>
        <v>24000</v>
      </c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</row>
    <row r="113" spans="1:21">
      <c r="A113" s="1">
        <v>2100</v>
      </c>
      <c r="B113" s="1" t="s">
        <v>155</v>
      </c>
      <c r="C113" s="1" t="s">
        <v>10</v>
      </c>
      <c r="D113" s="2">
        <v>3500</v>
      </c>
      <c r="E113" s="1">
        <v>0</v>
      </c>
      <c r="F113" s="1">
        <v>0</v>
      </c>
      <c r="G113" s="1">
        <v>0</v>
      </c>
      <c r="H113" s="2">
        <f t="shared" si="7"/>
        <v>0</v>
      </c>
      <c r="I113" s="2">
        <f t="shared" si="8"/>
        <v>3500</v>
      </c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</row>
    <row r="114" spans="1:21">
      <c r="A114" s="1">
        <v>2600</v>
      </c>
      <c r="B114" s="1" t="s">
        <v>175</v>
      </c>
      <c r="C114" s="1" t="s">
        <v>33</v>
      </c>
      <c r="D114" s="2">
        <v>1540745</v>
      </c>
      <c r="E114" s="1">
        <v>0</v>
      </c>
      <c r="F114" s="2">
        <v>324615.8</v>
      </c>
      <c r="G114" s="2">
        <v>189747.67</v>
      </c>
      <c r="H114" s="2">
        <f t="shared" si="7"/>
        <v>514363.47</v>
      </c>
      <c r="I114" s="2">
        <f t="shared" si="8"/>
        <v>1026381.53</v>
      </c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</row>
    <row r="115" spans="1:21">
      <c r="A115" s="1">
        <v>2700</v>
      </c>
      <c r="B115" s="1" t="s">
        <v>176</v>
      </c>
      <c r="C115" s="1" t="s">
        <v>34</v>
      </c>
      <c r="D115" s="2">
        <v>67260</v>
      </c>
      <c r="E115" s="1">
        <v>0</v>
      </c>
      <c r="F115" s="1">
        <v>0</v>
      </c>
      <c r="G115" s="1">
        <v>0</v>
      </c>
      <c r="H115" s="2">
        <f t="shared" si="7"/>
        <v>0</v>
      </c>
      <c r="I115" s="2">
        <f t="shared" si="8"/>
        <v>67260</v>
      </c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</row>
    <row r="116" spans="1:21">
      <c r="A116" s="1">
        <v>2800</v>
      </c>
      <c r="B116" s="1" t="s">
        <v>230</v>
      </c>
      <c r="C116" s="1" t="s">
        <v>101</v>
      </c>
      <c r="D116" s="2">
        <v>35000</v>
      </c>
      <c r="E116" s="1">
        <v>0</v>
      </c>
      <c r="F116" s="1">
        <v>0</v>
      </c>
      <c r="G116" s="1">
        <v>0</v>
      </c>
      <c r="H116" s="2">
        <f t="shared" si="7"/>
        <v>0</v>
      </c>
      <c r="I116" s="2">
        <f t="shared" si="8"/>
        <v>35000</v>
      </c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</row>
    <row r="117" spans="1:21">
      <c r="A117" s="1">
        <v>2900</v>
      </c>
      <c r="B117" s="1" t="s">
        <v>183</v>
      </c>
      <c r="C117" s="1" t="s">
        <v>42</v>
      </c>
      <c r="D117" s="2">
        <v>121500</v>
      </c>
      <c r="E117" s="1">
        <v>0</v>
      </c>
      <c r="F117" s="2">
        <v>42036.52</v>
      </c>
      <c r="G117" s="1">
        <v>0</v>
      </c>
      <c r="H117" s="2">
        <f t="shared" si="7"/>
        <v>42036.52</v>
      </c>
      <c r="I117" s="2">
        <f t="shared" si="8"/>
        <v>79463.48000000001</v>
      </c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</row>
    <row r="118" spans="1:21">
      <c r="A118" s="1">
        <v>2900</v>
      </c>
      <c r="B118" s="1" t="s">
        <v>231</v>
      </c>
      <c r="C118" s="1" t="s">
        <v>102</v>
      </c>
      <c r="D118" s="2">
        <v>5000</v>
      </c>
      <c r="E118" s="1">
        <v>0</v>
      </c>
      <c r="F118" s="1">
        <v>0</v>
      </c>
      <c r="G118" s="1">
        <v>0</v>
      </c>
      <c r="H118" s="2">
        <f t="shared" si="7"/>
        <v>0</v>
      </c>
      <c r="I118" s="2">
        <f t="shared" si="8"/>
        <v>5000</v>
      </c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</row>
    <row r="119" spans="1:21">
      <c r="A119" s="1">
        <v>3100</v>
      </c>
      <c r="B119" s="1" t="s">
        <v>184</v>
      </c>
      <c r="C119" s="1" t="s">
        <v>45</v>
      </c>
      <c r="D119" s="2">
        <v>5969068</v>
      </c>
      <c r="E119" s="1">
        <v>0</v>
      </c>
      <c r="F119" s="2">
        <v>400000</v>
      </c>
      <c r="G119" s="2">
        <v>498355</v>
      </c>
      <c r="H119" s="2">
        <f t="shared" si="7"/>
        <v>898355</v>
      </c>
      <c r="I119" s="2">
        <f t="shared" si="8"/>
        <v>5070713</v>
      </c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</row>
    <row r="120" spans="1:21">
      <c r="A120" s="1">
        <v>3100</v>
      </c>
      <c r="B120" s="1" t="s">
        <v>232</v>
      </c>
      <c r="C120" s="1" t="s">
        <v>103</v>
      </c>
      <c r="D120" s="1">
        <v>0</v>
      </c>
      <c r="E120" s="1">
        <v>0</v>
      </c>
      <c r="F120" s="2">
        <v>9214</v>
      </c>
      <c r="G120" s="2">
        <v>4607</v>
      </c>
      <c r="H120" s="2">
        <f t="shared" si="7"/>
        <v>13821</v>
      </c>
      <c r="I120" s="2">
        <f t="shared" si="8"/>
        <v>-13821</v>
      </c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</row>
    <row r="121" spans="1:21">
      <c r="A121" s="1">
        <v>3300</v>
      </c>
      <c r="B121" s="1" t="s">
        <v>233</v>
      </c>
      <c r="C121" s="1" t="s">
        <v>104</v>
      </c>
      <c r="D121" s="2">
        <v>24000</v>
      </c>
      <c r="E121" s="1">
        <v>0</v>
      </c>
      <c r="F121" s="1">
        <v>0</v>
      </c>
      <c r="G121" s="1">
        <v>0</v>
      </c>
      <c r="H121" s="2">
        <f t="shared" si="7"/>
        <v>0</v>
      </c>
      <c r="I121" s="2">
        <f t="shared" si="8"/>
        <v>24000</v>
      </c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</row>
    <row r="122" spans="1:21">
      <c r="A122" s="1">
        <v>3300</v>
      </c>
      <c r="B122" s="1" t="s">
        <v>191</v>
      </c>
      <c r="C122" s="1" t="s">
        <v>53</v>
      </c>
      <c r="D122" s="2">
        <v>336000</v>
      </c>
      <c r="E122" s="1">
        <v>0</v>
      </c>
      <c r="F122" s="2">
        <v>89320</v>
      </c>
      <c r="G122" s="1">
        <v>0</v>
      </c>
      <c r="H122" s="2">
        <f t="shared" si="7"/>
        <v>89320</v>
      </c>
      <c r="I122" s="2">
        <f t="shared" si="8"/>
        <v>246680</v>
      </c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</row>
    <row r="123" spans="1:21">
      <c r="A123" s="1">
        <v>3400</v>
      </c>
      <c r="B123" s="1" t="s">
        <v>234</v>
      </c>
      <c r="C123" s="1" t="s">
        <v>105</v>
      </c>
      <c r="D123" s="2">
        <v>20000</v>
      </c>
      <c r="E123" s="1">
        <v>0</v>
      </c>
      <c r="F123" s="1">
        <v>0</v>
      </c>
      <c r="G123" s="1">
        <v>0</v>
      </c>
      <c r="H123" s="2">
        <f t="shared" si="7"/>
        <v>0</v>
      </c>
      <c r="I123" s="2">
        <f t="shared" si="8"/>
        <v>20000</v>
      </c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</row>
    <row r="124" spans="1:21">
      <c r="A124" s="1">
        <v>3500</v>
      </c>
      <c r="B124" s="1" t="s">
        <v>198</v>
      </c>
      <c r="C124" s="1" t="s">
        <v>60</v>
      </c>
      <c r="D124" s="2">
        <v>199000</v>
      </c>
      <c r="E124" s="2">
        <v>5379</v>
      </c>
      <c r="F124" s="2">
        <v>12193.97</v>
      </c>
      <c r="G124" s="2">
        <v>1392</v>
      </c>
      <c r="H124" s="2">
        <f t="shared" si="7"/>
        <v>18964.97</v>
      </c>
      <c r="I124" s="2">
        <f t="shared" si="8"/>
        <v>180035.03</v>
      </c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</row>
    <row r="125" spans="1:21">
      <c r="A125" s="1">
        <v>3500</v>
      </c>
      <c r="B125" s="1" t="s">
        <v>235</v>
      </c>
      <c r="C125" s="1" t="s">
        <v>108</v>
      </c>
      <c r="D125" s="2">
        <v>15000</v>
      </c>
      <c r="E125" s="1">
        <v>0</v>
      </c>
      <c r="F125" s="1">
        <v>0</v>
      </c>
      <c r="G125" s="1">
        <v>0</v>
      </c>
      <c r="H125" s="2">
        <f t="shared" si="7"/>
        <v>0</v>
      </c>
      <c r="I125" s="2">
        <f t="shared" si="8"/>
        <v>15000</v>
      </c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</row>
    <row r="126" spans="1:21">
      <c r="A126" s="1">
        <v>3900</v>
      </c>
      <c r="B126" s="1" t="s">
        <v>209</v>
      </c>
      <c r="C126" s="1" t="s">
        <v>71</v>
      </c>
      <c r="D126" s="2">
        <v>135000</v>
      </c>
      <c r="E126" s="1">
        <v>0</v>
      </c>
      <c r="F126" s="1">
        <v>0</v>
      </c>
      <c r="G126" s="1">
        <v>0</v>
      </c>
      <c r="H126" s="2">
        <f t="shared" si="7"/>
        <v>0</v>
      </c>
      <c r="I126" s="2">
        <f t="shared" si="8"/>
        <v>135000</v>
      </c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</row>
    <row r="127" spans="1:21">
      <c r="A127" s="1">
        <v>5400</v>
      </c>
      <c r="B127" s="1" t="s">
        <v>219</v>
      </c>
      <c r="C127" s="1" t="s">
        <v>109</v>
      </c>
      <c r="D127" s="2">
        <v>0</v>
      </c>
      <c r="E127" s="1"/>
      <c r="F127" s="2">
        <v>30602.5</v>
      </c>
      <c r="G127" s="2"/>
      <c r="H127" s="2">
        <f t="shared" si="7"/>
        <v>30602.5</v>
      </c>
      <c r="I127" s="2">
        <f t="shared" si="8"/>
        <v>-30602.5</v>
      </c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</row>
    <row r="128" spans="1:21">
      <c r="D128" s="8">
        <f>SUM(D107:D127)</f>
        <v>12720533</v>
      </c>
      <c r="E128" s="8">
        <f t="shared" ref="E128:I128" si="9">SUM(E107:E127)</f>
        <v>220870</v>
      </c>
      <c r="F128" s="8">
        <f t="shared" si="9"/>
        <v>1128277.79</v>
      </c>
      <c r="G128" s="8">
        <f t="shared" si="9"/>
        <v>920221.67</v>
      </c>
      <c r="H128" s="8">
        <f t="shared" si="9"/>
        <v>2269369.4600000004</v>
      </c>
      <c r="I128" s="8">
        <f t="shared" si="9"/>
        <v>10451163.540000001</v>
      </c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</row>
    <row r="129" spans="1:21">
      <c r="A129" s="1"/>
      <c r="B129" s="1"/>
      <c r="C129" s="1"/>
      <c r="D129" s="1"/>
      <c r="E129" s="1"/>
      <c r="F129" s="1"/>
      <c r="G129" s="1"/>
      <c r="H129" s="1"/>
      <c r="I129" s="2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</row>
    <row r="130" spans="1:21">
      <c r="A130" s="1"/>
      <c r="B130" s="1"/>
      <c r="C130" s="1"/>
      <c r="D130" s="1"/>
      <c r="E130" s="1"/>
      <c r="F130" s="1"/>
      <c r="G130" s="1"/>
      <c r="H130" s="1"/>
      <c r="I130" s="2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</row>
    <row r="131" spans="1:21">
      <c r="A131" s="1"/>
      <c r="B131" s="1"/>
      <c r="C131" s="1"/>
      <c r="D131" s="1"/>
      <c r="E131" s="1"/>
      <c r="F131" s="1"/>
      <c r="G131" s="1"/>
      <c r="H131" s="1"/>
      <c r="I131" s="2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</row>
    <row r="132" spans="1:21">
      <c r="A132" s="1"/>
      <c r="B132" s="1"/>
      <c r="C132" s="1"/>
      <c r="D132" s="1"/>
      <c r="E132" s="1"/>
      <c r="F132" s="1"/>
      <c r="G132" s="1"/>
      <c r="H132" s="1"/>
      <c r="I132" s="2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</row>
    <row r="133" spans="1:21">
      <c r="D133" s="10" t="s">
        <v>259</v>
      </c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</row>
    <row r="134" spans="1:21"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</row>
    <row r="135" spans="1:21" ht="24">
      <c r="B135" s="12" t="s">
        <v>92</v>
      </c>
      <c r="C135" s="12" t="s">
        <v>93</v>
      </c>
      <c r="D135" s="11" t="s">
        <v>149</v>
      </c>
      <c r="E135" s="12" t="s">
        <v>0</v>
      </c>
      <c r="F135" s="12" t="s">
        <v>1</v>
      </c>
      <c r="G135" s="12" t="s">
        <v>2</v>
      </c>
      <c r="H135" s="12" t="s">
        <v>150</v>
      </c>
      <c r="I135" s="11" t="s">
        <v>151</v>
      </c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</row>
    <row r="136" spans="1:21">
      <c r="A136" s="1">
        <v>2100</v>
      </c>
      <c r="B136" s="1" t="s">
        <v>154</v>
      </c>
      <c r="C136" s="1" t="s">
        <v>119</v>
      </c>
      <c r="D136" s="2">
        <v>0</v>
      </c>
      <c r="E136" s="2">
        <v>0</v>
      </c>
      <c r="F136" s="2">
        <v>1621.68</v>
      </c>
      <c r="G136" s="2">
        <v>0</v>
      </c>
      <c r="H136" s="2">
        <f>SUM(E136:G136)</f>
        <v>1621.68</v>
      </c>
      <c r="I136" s="2">
        <f>D136-H136</f>
        <v>-1621.68</v>
      </c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</row>
    <row r="137" spans="1:21">
      <c r="A137" s="1">
        <v>2100</v>
      </c>
      <c r="B137" s="1" t="s">
        <v>155</v>
      </c>
      <c r="C137" s="1" t="s">
        <v>118</v>
      </c>
      <c r="D137" s="2">
        <v>0</v>
      </c>
      <c r="E137" s="2">
        <v>0</v>
      </c>
      <c r="F137" s="2">
        <v>7772</v>
      </c>
      <c r="G137" s="2">
        <v>0</v>
      </c>
      <c r="H137" s="2">
        <f t="shared" ref="H137:H149" si="10">SUM(E137:G137)</f>
        <v>7772</v>
      </c>
      <c r="I137" s="2">
        <f t="shared" ref="I137:I149" si="11">D137-H137</f>
        <v>-7772</v>
      </c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</row>
    <row r="138" spans="1:21">
      <c r="A138" s="1">
        <v>2100</v>
      </c>
      <c r="B138" s="1" t="s">
        <v>155</v>
      </c>
      <c r="C138" s="1" t="s">
        <v>120</v>
      </c>
      <c r="D138" s="2">
        <v>0</v>
      </c>
      <c r="E138" s="2">
        <v>0</v>
      </c>
      <c r="F138" s="2">
        <v>0</v>
      </c>
      <c r="G138" s="2">
        <v>0</v>
      </c>
      <c r="H138" s="2">
        <f t="shared" si="10"/>
        <v>0</v>
      </c>
      <c r="I138" s="2">
        <f t="shared" si="11"/>
        <v>0</v>
      </c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</row>
    <row r="139" spans="1:21">
      <c r="A139" s="1">
        <v>2100</v>
      </c>
      <c r="B139" s="1" t="s">
        <v>158</v>
      </c>
      <c r="C139" s="1" t="s">
        <v>110</v>
      </c>
      <c r="D139" s="2">
        <v>38000</v>
      </c>
      <c r="E139" s="2">
        <v>0</v>
      </c>
      <c r="F139" s="2">
        <v>0</v>
      </c>
      <c r="G139" s="2">
        <v>0</v>
      </c>
      <c r="H139" s="2">
        <f t="shared" si="10"/>
        <v>0</v>
      </c>
      <c r="I139" s="2">
        <f t="shared" si="11"/>
        <v>38000</v>
      </c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</row>
    <row r="140" spans="1:21">
      <c r="A140" s="1">
        <v>3100</v>
      </c>
      <c r="B140" s="1" t="s">
        <v>184</v>
      </c>
      <c r="C140" s="1" t="s">
        <v>111</v>
      </c>
      <c r="D140" s="2">
        <v>224527</v>
      </c>
      <c r="E140" s="2">
        <v>0</v>
      </c>
      <c r="F140" s="2">
        <v>103898.56</v>
      </c>
      <c r="G140" s="2">
        <v>0</v>
      </c>
      <c r="H140" s="2">
        <f t="shared" si="10"/>
        <v>103898.56</v>
      </c>
      <c r="I140" s="2">
        <f t="shared" si="11"/>
        <v>120628.44</v>
      </c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</row>
    <row r="141" spans="1:21">
      <c r="A141" s="1">
        <v>3100</v>
      </c>
      <c r="B141" s="1" t="s">
        <v>186</v>
      </c>
      <c r="C141" s="1" t="s">
        <v>121</v>
      </c>
      <c r="D141" s="2">
        <v>57000</v>
      </c>
      <c r="E141" s="2">
        <v>0</v>
      </c>
      <c r="F141" s="2">
        <v>0</v>
      </c>
      <c r="G141" s="2">
        <v>0</v>
      </c>
      <c r="H141" s="2">
        <f t="shared" si="10"/>
        <v>0</v>
      </c>
      <c r="I141" s="2">
        <f t="shared" si="11"/>
        <v>57000</v>
      </c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</row>
    <row r="142" spans="1:21">
      <c r="A142" s="1">
        <v>3500</v>
      </c>
      <c r="B142" s="1" t="s">
        <v>194</v>
      </c>
      <c r="C142" s="1" t="s">
        <v>122</v>
      </c>
      <c r="D142" s="2">
        <v>45000</v>
      </c>
      <c r="E142" s="2">
        <v>0</v>
      </c>
      <c r="F142" s="2">
        <v>0</v>
      </c>
      <c r="G142" s="2">
        <v>0</v>
      </c>
      <c r="H142" s="2">
        <f t="shared" si="10"/>
        <v>0</v>
      </c>
      <c r="I142" s="2">
        <f t="shared" si="11"/>
        <v>45000</v>
      </c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</row>
    <row r="143" spans="1:21">
      <c r="A143" s="1">
        <v>3600</v>
      </c>
      <c r="B143" s="1" t="s">
        <v>236</v>
      </c>
      <c r="C143" s="1" t="s">
        <v>123</v>
      </c>
      <c r="D143" s="2">
        <v>38000</v>
      </c>
      <c r="E143" s="2">
        <v>0</v>
      </c>
      <c r="F143" s="2">
        <v>0</v>
      </c>
      <c r="G143" s="2">
        <v>0</v>
      </c>
      <c r="H143" s="2">
        <f t="shared" si="10"/>
        <v>0</v>
      </c>
      <c r="I143" s="2">
        <f t="shared" si="11"/>
        <v>38000</v>
      </c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</row>
    <row r="144" spans="1:21">
      <c r="A144" s="1">
        <v>4400</v>
      </c>
      <c r="B144" s="1" t="s">
        <v>212</v>
      </c>
      <c r="C144" s="1" t="s">
        <v>112</v>
      </c>
      <c r="D144" s="2">
        <v>252470</v>
      </c>
      <c r="E144" s="2">
        <v>0</v>
      </c>
      <c r="F144" s="2">
        <v>0</v>
      </c>
      <c r="G144" s="2">
        <v>0</v>
      </c>
      <c r="H144" s="2">
        <f t="shared" si="10"/>
        <v>0</v>
      </c>
      <c r="I144" s="2">
        <f t="shared" si="11"/>
        <v>252470</v>
      </c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</row>
    <row r="145" spans="1:21">
      <c r="A145" s="1">
        <v>5100</v>
      </c>
      <c r="B145" s="1" t="s">
        <v>237</v>
      </c>
      <c r="C145" s="1" t="s">
        <v>113</v>
      </c>
      <c r="D145" s="2">
        <v>45000</v>
      </c>
      <c r="E145" s="2">
        <v>0</v>
      </c>
      <c r="F145" s="2">
        <v>0</v>
      </c>
      <c r="G145" s="2">
        <v>2170</v>
      </c>
      <c r="H145" s="2">
        <f t="shared" si="10"/>
        <v>2170</v>
      </c>
      <c r="I145" s="2">
        <f t="shared" si="11"/>
        <v>42830</v>
      </c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</row>
    <row r="146" spans="1:21">
      <c r="A146" s="1">
        <v>5100</v>
      </c>
      <c r="B146" s="1" t="s">
        <v>238</v>
      </c>
      <c r="C146" s="1" t="s">
        <v>114</v>
      </c>
      <c r="D146" s="2">
        <v>16000</v>
      </c>
      <c r="E146" s="2">
        <v>0</v>
      </c>
      <c r="F146" s="2">
        <v>0</v>
      </c>
      <c r="G146" s="2">
        <v>0</v>
      </c>
      <c r="H146" s="2">
        <f t="shared" si="10"/>
        <v>0</v>
      </c>
      <c r="I146" s="2">
        <f t="shared" si="11"/>
        <v>16000</v>
      </c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</row>
    <row r="147" spans="1:21">
      <c r="A147" s="1">
        <v>5100</v>
      </c>
      <c r="B147" s="1" t="s">
        <v>215</v>
      </c>
      <c r="C147" s="1" t="s">
        <v>115</v>
      </c>
      <c r="D147" s="2">
        <v>85000</v>
      </c>
      <c r="E147" s="2">
        <v>0</v>
      </c>
      <c r="F147" s="2">
        <v>0</v>
      </c>
      <c r="G147" s="2">
        <v>8150</v>
      </c>
      <c r="H147" s="2">
        <f t="shared" si="10"/>
        <v>8150</v>
      </c>
      <c r="I147" s="2">
        <f t="shared" si="11"/>
        <v>76850</v>
      </c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</row>
    <row r="148" spans="1:21">
      <c r="A148" s="1">
        <v>5900</v>
      </c>
      <c r="B148" s="1" t="s">
        <v>221</v>
      </c>
      <c r="C148" s="1" t="s">
        <v>116</v>
      </c>
      <c r="D148" s="2">
        <v>35000</v>
      </c>
      <c r="E148" s="2">
        <v>0</v>
      </c>
      <c r="F148" s="2">
        <v>0</v>
      </c>
      <c r="G148" s="2">
        <v>0</v>
      </c>
      <c r="H148" s="2">
        <f t="shared" si="10"/>
        <v>0</v>
      </c>
      <c r="I148" s="2">
        <f t="shared" si="11"/>
        <v>35000</v>
      </c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</row>
    <row r="149" spans="1:21">
      <c r="A149" s="1">
        <v>5900</v>
      </c>
      <c r="B149" s="1" t="s">
        <v>222</v>
      </c>
      <c r="C149" s="1" t="s">
        <v>117</v>
      </c>
      <c r="D149" s="2">
        <v>72132</v>
      </c>
      <c r="E149" s="2">
        <v>0</v>
      </c>
      <c r="F149" s="2">
        <v>0</v>
      </c>
      <c r="G149" s="2">
        <v>0</v>
      </c>
      <c r="H149" s="2">
        <f t="shared" si="10"/>
        <v>0</v>
      </c>
      <c r="I149" s="2">
        <f t="shared" si="11"/>
        <v>72132</v>
      </c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</row>
    <row r="150" spans="1:21">
      <c r="B150" s="1"/>
      <c r="C150" s="1"/>
      <c r="D150" s="8">
        <f>SUM(D136:D149)</f>
        <v>908129</v>
      </c>
      <c r="E150" s="8">
        <f t="shared" ref="E150:I150" si="12">SUM(E136:E149)</f>
        <v>0</v>
      </c>
      <c r="F150" s="8">
        <f t="shared" si="12"/>
        <v>113292.23999999999</v>
      </c>
      <c r="G150" s="8">
        <f t="shared" si="12"/>
        <v>10320</v>
      </c>
      <c r="H150" s="8">
        <f t="shared" si="12"/>
        <v>123612.23999999999</v>
      </c>
      <c r="I150" s="8">
        <f t="shared" si="12"/>
        <v>784516.76</v>
      </c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</row>
    <row r="151" spans="1:21">
      <c r="A151" s="1"/>
      <c r="B151" s="1"/>
      <c r="C151" s="1"/>
      <c r="D151" s="1"/>
      <c r="E151" s="1"/>
      <c r="F151" s="1"/>
      <c r="G151" s="1"/>
      <c r="H151" s="1"/>
      <c r="I151" s="2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</row>
    <row r="152" spans="1:21">
      <c r="A152" s="1"/>
      <c r="B152" s="1"/>
      <c r="C152" s="1"/>
      <c r="D152" s="1"/>
      <c r="E152" s="1"/>
      <c r="F152" s="1"/>
      <c r="G152" s="1"/>
      <c r="H152" s="1"/>
      <c r="I152" s="2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</row>
    <row r="153" spans="1:21">
      <c r="A153" s="1"/>
      <c r="B153" s="1"/>
      <c r="C153" s="1"/>
      <c r="D153" s="1"/>
      <c r="E153" s="1"/>
      <c r="F153" s="1"/>
      <c r="G153" s="1"/>
      <c r="H153" s="1"/>
      <c r="I153" s="2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</row>
    <row r="154" spans="1:21">
      <c r="A154" s="1"/>
      <c r="B154" s="1"/>
      <c r="C154" s="1"/>
      <c r="D154" s="1"/>
      <c r="E154" s="1"/>
      <c r="F154" s="1"/>
      <c r="G154" s="1"/>
      <c r="H154" s="1"/>
      <c r="I154" s="2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</row>
    <row r="155" spans="1:21">
      <c r="D155" s="10" t="s">
        <v>146</v>
      </c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</row>
    <row r="156" spans="1:21"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</row>
    <row r="157" spans="1:21" ht="24">
      <c r="B157" s="12" t="s">
        <v>92</v>
      </c>
      <c r="C157" s="12" t="s">
        <v>93</v>
      </c>
      <c r="D157" s="11" t="s">
        <v>149</v>
      </c>
      <c r="E157" s="12" t="s">
        <v>0</v>
      </c>
      <c r="F157" s="12" t="s">
        <v>1</v>
      </c>
      <c r="G157" s="12" t="s">
        <v>2</v>
      </c>
      <c r="H157" s="12" t="s">
        <v>150</v>
      </c>
      <c r="I157" s="11" t="s">
        <v>151</v>
      </c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</row>
    <row r="158" spans="1:21">
      <c r="A158" s="1">
        <v>3300</v>
      </c>
      <c r="B158" s="1" t="s">
        <v>233</v>
      </c>
      <c r="C158" s="1" t="s">
        <v>124</v>
      </c>
      <c r="D158" s="2">
        <v>200000</v>
      </c>
      <c r="E158" s="7">
        <v>0</v>
      </c>
      <c r="F158" s="2">
        <v>0</v>
      </c>
      <c r="G158" s="2">
        <v>0</v>
      </c>
      <c r="H158" s="2">
        <f t="shared" ref="H158" si="13">SUM(E158:G158)</f>
        <v>0</v>
      </c>
      <c r="I158" s="2">
        <f>D158-H158</f>
        <v>200000</v>
      </c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</row>
    <row r="159" spans="1:21">
      <c r="B159" s="1"/>
      <c r="C159" s="1"/>
      <c r="D159" s="8">
        <f t="shared" ref="D159:I159" si="14">SUM(D158:D158)</f>
        <v>200000</v>
      </c>
      <c r="E159" s="8">
        <f t="shared" si="14"/>
        <v>0</v>
      </c>
      <c r="F159" s="8">
        <f t="shared" si="14"/>
        <v>0</v>
      </c>
      <c r="G159" s="8">
        <f t="shared" si="14"/>
        <v>0</v>
      </c>
      <c r="H159" s="8">
        <f t="shared" si="14"/>
        <v>0</v>
      </c>
      <c r="I159" s="8">
        <f t="shared" si="14"/>
        <v>200000</v>
      </c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</row>
    <row r="160" spans="1:21">
      <c r="A160" s="1"/>
      <c r="B160" s="1"/>
      <c r="C160" s="1"/>
      <c r="D160" s="1"/>
      <c r="E160" s="1"/>
      <c r="F160" s="1"/>
      <c r="G160" s="1"/>
      <c r="H160" s="1"/>
      <c r="I160" s="2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</row>
    <row r="161" spans="1:21">
      <c r="A161" s="1"/>
      <c r="B161" s="1"/>
      <c r="C161" s="1"/>
      <c r="D161" s="1"/>
      <c r="E161" s="1"/>
      <c r="F161" s="1"/>
      <c r="G161" s="1"/>
      <c r="H161" s="1"/>
      <c r="I161" s="2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</row>
    <row r="162" spans="1:21">
      <c r="A162" s="1"/>
      <c r="B162" s="1"/>
      <c r="C162" s="1"/>
      <c r="D162" s="1"/>
      <c r="E162" s="1"/>
      <c r="F162" s="1"/>
      <c r="G162" s="1"/>
      <c r="H162" s="1"/>
      <c r="I162" s="2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</row>
    <row r="163" spans="1:21">
      <c r="A163" s="1"/>
      <c r="B163" s="1"/>
      <c r="C163" s="1"/>
      <c r="D163" s="1"/>
      <c r="E163" s="1"/>
      <c r="F163" s="1"/>
      <c r="G163" s="1"/>
      <c r="H163" s="1"/>
      <c r="I163" s="2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</row>
    <row r="164" spans="1:21">
      <c r="A164" s="1"/>
      <c r="B164" s="1"/>
      <c r="C164" s="1"/>
      <c r="D164" s="10" t="s">
        <v>141</v>
      </c>
      <c r="E164" s="1"/>
      <c r="F164" s="1"/>
      <c r="G164" s="1"/>
      <c r="H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</row>
    <row r="165" spans="1:21">
      <c r="A165" s="1"/>
      <c r="B165" s="1"/>
      <c r="C165" s="1"/>
      <c r="D165" s="1"/>
      <c r="E165" s="1"/>
      <c r="F165" s="1"/>
      <c r="G165" s="1"/>
      <c r="H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</row>
    <row r="166" spans="1:21" ht="24">
      <c r="A166" s="1"/>
      <c r="B166" s="12" t="s">
        <v>92</v>
      </c>
      <c r="C166" s="12" t="s">
        <v>93</v>
      </c>
      <c r="D166" s="11" t="s">
        <v>149</v>
      </c>
      <c r="E166" s="12" t="s">
        <v>0</v>
      </c>
      <c r="F166" s="12" t="s">
        <v>1</v>
      </c>
      <c r="G166" s="12" t="s">
        <v>2</v>
      </c>
      <c r="H166" s="12" t="s">
        <v>150</v>
      </c>
      <c r="I166" s="11" t="s">
        <v>151</v>
      </c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</row>
    <row r="167" spans="1:21">
      <c r="A167" s="1">
        <v>1100</v>
      </c>
      <c r="B167" s="1" t="s">
        <v>240</v>
      </c>
      <c r="C167" s="1" t="s">
        <v>94</v>
      </c>
      <c r="D167" s="2">
        <v>3561720</v>
      </c>
      <c r="E167" s="2">
        <v>296810</v>
      </c>
      <c r="F167" s="2">
        <v>296810</v>
      </c>
      <c r="G167" s="2">
        <v>270686</v>
      </c>
      <c r="H167" s="2">
        <f>SUM(E167:G167)</f>
        <v>864306</v>
      </c>
      <c r="I167" s="2">
        <f>D167-H167</f>
        <v>2697414</v>
      </c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</row>
    <row r="168" spans="1:21">
      <c r="A168" s="1">
        <v>1100</v>
      </c>
      <c r="B168" s="1" t="s">
        <v>226</v>
      </c>
      <c r="C168" s="1" t="s">
        <v>95</v>
      </c>
      <c r="D168" s="2">
        <v>12452580</v>
      </c>
      <c r="E168" s="2">
        <v>965533</v>
      </c>
      <c r="F168" s="2">
        <v>969233</v>
      </c>
      <c r="G168" s="2">
        <v>963378</v>
      </c>
      <c r="H168" s="2">
        <f t="shared" ref="H168:H176" si="15">SUM(E168:G168)</f>
        <v>2898144</v>
      </c>
      <c r="I168" s="2">
        <f t="shared" ref="I168:I176" si="16">D168-H168</f>
        <v>9554436</v>
      </c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</row>
    <row r="169" spans="1:21">
      <c r="A169" s="1">
        <v>1300</v>
      </c>
      <c r="B169" s="1" t="s">
        <v>227</v>
      </c>
      <c r="C169" s="1" t="s">
        <v>107</v>
      </c>
      <c r="D169" s="2">
        <v>2075430</v>
      </c>
      <c r="E169" s="1">
        <v>0</v>
      </c>
      <c r="F169" s="1">
        <v>0</v>
      </c>
      <c r="G169" s="1">
        <v>0</v>
      </c>
      <c r="H169" s="2">
        <f t="shared" si="15"/>
        <v>0</v>
      </c>
      <c r="I169" s="2">
        <f t="shared" si="16"/>
        <v>2075430</v>
      </c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</row>
    <row r="170" spans="1:21">
      <c r="A170" s="1">
        <v>1300</v>
      </c>
      <c r="B170" s="1" t="s">
        <v>228</v>
      </c>
      <c r="C170" s="1" t="s">
        <v>98</v>
      </c>
      <c r="D170" s="1">
        <v>0</v>
      </c>
      <c r="E170" s="1">
        <v>0</v>
      </c>
      <c r="F170" s="1">
        <v>0</v>
      </c>
      <c r="G170" s="2">
        <v>21615</v>
      </c>
      <c r="H170" s="2">
        <f t="shared" si="15"/>
        <v>21615</v>
      </c>
      <c r="I170" s="2">
        <f t="shared" si="16"/>
        <v>-21615</v>
      </c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</row>
    <row r="171" spans="1:21">
      <c r="A171" s="1">
        <v>1500</v>
      </c>
      <c r="B171" s="1" t="s">
        <v>241</v>
      </c>
      <c r="C171" s="1" t="s">
        <v>5</v>
      </c>
      <c r="D171" s="2">
        <v>1000000</v>
      </c>
      <c r="E171" s="1">
        <v>0</v>
      </c>
      <c r="F171" s="1">
        <v>0</v>
      </c>
      <c r="G171" s="1">
        <v>0</v>
      </c>
      <c r="H171" s="2">
        <f t="shared" si="15"/>
        <v>0</v>
      </c>
      <c r="I171" s="2">
        <f t="shared" si="16"/>
        <v>1000000</v>
      </c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</row>
    <row r="172" spans="1:21">
      <c r="A172" s="1">
        <v>1500</v>
      </c>
      <c r="B172" s="1" t="s">
        <v>242</v>
      </c>
      <c r="C172" s="1" t="s">
        <v>100</v>
      </c>
      <c r="D172" s="2">
        <v>70611</v>
      </c>
      <c r="E172" s="2">
        <v>3746</v>
      </c>
      <c r="F172" s="1">
        <v>0</v>
      </c>
      <c r="G172" s="1">
        <v>0</v>
      </c>
      <c r="H172" s="2">
        <f t="shared" si="15"/>
        <v>3746</v>
      </c>
      <c r="I172" s="2">
        <f t="shared" si="16"/>
        <v>66865</v>
      </c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</row>
    <row r="173" spans="1:21">
      <c r="A173" s="1">
        <v>1600</v>
      </c>
      <c r="B173" s="1" t="s">
        <v>243</v>
      </c>
      <c r="C173" s="1" t="s">
        <v>7</v>
      </c>
      <c r="D173" s="2">
        <v>95012.78</v>
      </c>
      <c r="E173" s="1">
        <v>0</v>
      </c>
      <c r="F173" s="1">
        <v>0</v>
      </c>
      <c r="G173" s="1">
        <v>0</v>
      </c>
      <c r="H173" s="2">
        <f t="shared" si="15"/>
        <v>0</v>
      </c>
      <c r="I173" s="2">
        <f t="shared" si="16"/>
        <v>95012.78</v>
      </c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</row>
    <row r="174" spans="1:21">
      <c r="A174" s="1">
        <v>3100</v>
      </c>
      <c r="B174" s="1" t="s">
        <v>184</v>
      </c>
      <c r="C174" s="1" t="s">
        <v>45</v>
      </c>
      <c r="D174" s="2">
        <v>667744.22</v>
      </c>
      <c r="E174" s="2">
        <v>129986.09</v>
      </c>
      <c r="F174" s="1">
        <v>0</v>
      </c>
      <c r="G174" s="1">
        <v>0</v>
      </c>
      <c r="H174" s="2">
        <f t="shared" si="15"/>
        <v>129986.09</v>
      </c>
      <c r="I174" s="2">
        <f t="shared" si="16"/>
        <v>537758.13</v>
      </c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</row>
    <row r="175" spans="1:21">
      <c r="A175" s="1">
        <v>3700</v>
      </c>
      <c r="B175" s="1" t="s">
        <v>204</v>
      </c>
      <c r="C175" s="1" t="s">
        <v>66</v>
      </c>
      <c r="D175" s="1">
        <v>0</v>
      </c>
      <c r="E175" s="2">
        <v>1230</v>
      </c>
      <c r="F175" s="2">
        <v>2450</v>
      </c>
      <c r="G175" s="2">
        <v>1500</v>
      </c>
      <c r="H175" s="2">
        <f t="shared" si="15"/>
        <v>5180</v>
      </c>
      <c r="I175" s="2">
        <f t="shared" si="16"/>
        <v>-5180</v>
      </c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</row>
    <row r="176" spans="1:21">
      <c r="A176" s="1">
        <v>4200</v>
      </c>
      <c r="B176" s="1" t="s">
        <v>244</v>
      </c>
      <c r="C176" s="1" t="s">
        <v>106</v>
      </c>
      <c r="D176" s="2">
        <v>274200</v>
      </c>
      <c r="E176" s="2">
        <v>22586.5</v>
      </c>
      <c r="F176" s="2">
        <v>22586.5</v>
      </c>
      <c r="G176" s="2">
        <v>22096.5</v>
      </c>
      <c r="H176" s="2">
        <f t="shared" si="15"/>
        <v>67269.5</v>
      </c>
      <c r="I176" s="2">
        <f t="shared" si="16"/>
        <v>206930.5</v>
      </c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</row>
    <row r="177" spans="1:21">
      <c r="A177" s="1" t="s">
        <v>4</v>
      </c>
      <c r="B177" s="1" t="s">
        <v>4</v>
      </c>
      <c r="C177" s="1" t="s">
        <v>91</v>
      </c>
      <c r="D177" s="8">
        <f>SUM(D167:D176)</f>
        <v>20197298</v>
      </c>
      <c r="E177" s="8">
        <f t="shared" ref="E177:I177" si="17">SUM(E167:E176)</f>
        <v>1419891.59</v>
      </c>
      <c r="F177" s="8">
        <f t="shared" si="17"/>
        <v>1291079.5</v>
      </c>
      <c r="G177" s="8">
        <f t="shared" si="17"/>
        <v>1279275.5</v>
      </c>
      <c r="H177" s="8">
        <f t="shared" si="17"/>
        <v>3990246.59</v>
      </c>
      <c r="I177" s="8">
        <f t="shared" si="17"/>
        <v>16207051.41</v>
      </c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</row>
    <row r="178" spans="1:2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</row>
    <row r="179" spans="1:2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</row>
    <row r="180" spans="1:2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</row>
    <row r="181" spans="1:2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</row>
    <row r="182" spans="1:21">
      <c r="D182" s="10" t="s">
        <v>142</v>
      </c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</row>
    <row r="183" spans="1:21"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</row>
    <row r="184" spans="1:21" ht="24">
      <c r="B184" s="12" t="s">
        <v>92</v>
      </c>
      <c r="C184" s="12" t="s">
        <v>93</v>
      </c>
      <c r="D184" s="11" t="s">
        <v>149</v>
      </c>
      <c r="E184" s="12" t="s">
        <v>0</v>
      </c>
      <c r="F184" s="12" t="s">
        <v>1</v>
      </c>
      <c r="G184" s="12" t="s">
        <v>2</v>
      </c>
      <c r="H184" s="12" t="s">
        <v>150</v>
      </c>
      <c r="I184" s="11" t="s">
        <v>151</v>
      </c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</row>
    <row r="185" spans="1:21">
      <c r="A185" s="1">
        <v>2100</v>
      </c>
      <c r="B185" s="1" t="s">
        <v>154</v>
      </c>
      <c r="C185" s="1" t="s">
        <v>119</v>
      </c>
      <c r="D185" s="2">
        <v>20000</v>
      </c>
      <c r="E185">
        <v>0</v>
      </c>
      <c r="F185">
        <v>0</v>
      </c>
      <c r="G185">
        <v>0</v>
      </c>
      <c r="H185">
        <f>SUM(E185:G185)</f>
        <v>0</v>
      </c>
      <c r="I185" s="2">
        <f>D185-H185</f>
        <v>20000</v>
      </c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</row>
    <row r="186" spans="1:21">
      <c r="A186" s="1">
        <v>2100</v>
      </c>
      <c r="B186" s="1" t="s">
        <v>155</v>
      </c>
      <c r="C186" s="1" t="s">
        <v>120</v>
      </c>
      <c r="D186" s="2">
        <v>25000</v>
      </c>
      <c r="E186">
        <v>0</v>
      </c>
      <c r="F186">
        <v>0</v>
      </c>
      <c r="G186">
        <v>0</v>
      </c>
      <c r="H186">
        <f t="shared" ref="H186:H187" si="18">SUM(E186:G186)</f>
        <v>0</v>
      </c>
      <c r="I186" s="2">
        <f t="shared" ref="I186:I187" si="19">D186-H186</f>
        <v>25000</v>
      </c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</row>
    <row r="187" spans="1:21">
      <c r="A187" s="1">
        <v>3100</v>
      </c>
      <c r="B187" s="1" t="s">
        <v>184</v>
      </c>
      <c r="C187" s="1" t="s">
        <v>111</v>
      </c>
      <c r="D187" s="2">
        <v>114658</v>
      </c>
      <c r="E187">
        <v>0</v>
      </c>
      <c r="F187">
        <v>0</v>
      </c>
      <c r="G187">
        <v>0</v>
      </c>
      <c r="H187">
        <f t="shared" si="18"/>
        <v>0</v>
      </c>
      <c r="I187" s="2">
        <f t="shared" si="19"/>
        <v>114658</v>
      </c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</row>
    <row r="188" spans="1:21">
      <c r="B188" s="1"/>
      <c r="C188" s="1"/>
      <c r="D188" s="8">
        <f>SUM(D185:D187)</f>
        <v>159658</v>
      </c>
      <c r="E188" s="8">
        <f t="shared" ref="E188:I188" si="20">SUM(E185:E187)</f>
        <v>0</v>
      </c>
      <c r="F188" s="8">
        <f t="shared" si="20"/>
        <v>0</v>
      </c>
      <c r="G188" s="8">
        <f t="shared" si="20"/>
        <v>0</v>
      </c>
      <c r="H188" s="8">
        <f t="shared" si="20"/>
        <v>0</v>
      </c>
      <c r="I188" s="8">
        <f t="shared" si="20"/>
        <v>159658</v>
      </c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</row>
    <row r="189" spans="1:2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</row>
    <row r="190" spans="1:2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</row>
    <row r="191" spans="1:2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</row>
    <row r="192" spans="1:2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</row>
    <row r="193" spans="1:21">
      <c r="A193" s="1"/>
      <c r="B193" s="1"/>
      <c r="C193" s="1"/>
      <c r="D193" s="10" t="s">
        <v>144</v>
      </c>
      <c r="E193" s="3"/>
      <c r="F193" s="3"/>
      <c r="G193" s="3"/>
      <c r="H193" s="3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</row>
    <row r="194" spans="1:21">
      <c r="A194" s="1"/>
      <c r="B194" s="1"/>
      <c r="C194" s="1"/>
      <c r="D194" s="3"/>
      <c r="E194" s="3"/>
      <c r="F194" s="3"/>
      <c r="G194" s="3"/>
      <c r="H194" s="3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</row>
    <row r="195" spans="1:21" ht="24">
      <c r="A195" s="1"/>
      <c r="B195" s="12" t="s">
        <v>92</v>
      </c>
      <c r="C195" s="12" t="s">
        <v>93</v>
      </c>
      <c r="D195" s="11" t="s">
        <v>149</v>
      </c>
      <c r="E195" s="12" t="s">
        <v>0</v>
      </c>
      <c r="F195" s="12" t="s">
        <v>1</v>
      </c>
      <c r="G195" s="12" t="s">
        <v>2</v>
      </c>
      <c r="H195" s="12" t="s">
        <v>150</v>
      </c>
      <c r="I195" s="11" t="s">
        <v>151</v>
      </c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</row>
    <row r="196" spans="1:21">
      <c r="A196" s="1">
        <v>1500</v>
      </c>
      <c r="B196" s="1" t="s">
        <v>241</v>
      </c>
      <c r="C196" s="1" t="s">
        <v>5</v>
      </c>
      <c r="D196" s="4">
        <v>680000</v>
      </c>
      <c r="E196" s="3">
        <v>0</v>
      </c>
      <c r="F196" s="3">
        <v>0</v>
      </c>
      <c r="G196" s="4">
        <v>10824</v>
      </c>
      <c r="H196" s="4">
        <f>SUM(E196:G196)</f>
        <v>10824</v>
      </c>
      <c r="I196" s="2">
        <f>D196-H196</f>
        <v>669176</v>
      </c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</row>
    <row r="197" spans="1:21">
      <c r="A197" s="1">
        <v>1600</v>
      </c>
      <c r="B197" s="1" t="s">
        <v>243</v>
      </c>
      <c r="C197" s="1" t="s">
        <v>7</v>
      </c>
      <c r="D197" s="4">
        <v>65000</v>
      </c>
      <c r="E197" s="3">
        <v>0</v>
      </c>
      <c r="F197" s="3">
        <v>0</v>
      </c>
      <c r="G197" s="3">
        <v>0</v>
      </c>
      <c r="H197" s="4">
        <f t="shared" ref="H197:H251" si="21">SUM(E197:G197)</f>
        <v>0</v>
      </c>
      <c r="I197" s="2">
        <f t="shared" ref="I197:I251" si="22">D197-H197</f>
        <v>65000</v>
      </c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</row>
    <row r="198" spans="1:21">
      <c r="A198" s="1">
        <v>1700</v>
      </c>
      <c r="B198" s="1" t="s">
        <v>153</v>
      </c>
      <c r="C198" s="1" t="s">
        <v>8</v>
      </c>
      <c r="D198" s="4">
        <v>328000</v>
      </c>
      <c r="E198" s="3">
        <v>0</v>
      </c>
      <c r="F198" s="3">
        <v>0</v>
      </c>
      <c r="G198" s="3">
        <v>0</v>
      </c>
      <c r="H198" s="4">
        <f t="shared" si="21"/>
        <v>0</v>
      </c>
      <c r="I198" s="2">
        <f t="shared" si="22"/>
        <v>328000</v>
      </c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</row>
    <row r="199" spans="1:21">
      <c r="A199" s="1">
        <v>2100</v>
      </c>
      <c r="B199" s="1" t="s">
        <v>154</v>
      </c>
      <c r="C199" s="1" t="s">
        <v>9</v>
      </c>
      <c r="D199" s="4">
        <v>240482</v>
      </c>
      <c r="E199" s="3">
        <v>0</v>
      </c>
      <c r="F199" s="4">
        <v>32486.71</v>
      </c>
      <c r="G199" s="3">
        <v>780.93</v>
      </c>
      <c r="H199" s="4">
        <f t="shared" si="21"/>
        <v>33267.64</v>
      </c>
      <c r="I199" s="2">
        <f t="shared" si="22"/>
        <v>207214.36</v>
      </c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</row>
    <row r="200" spans="1:21">
      <c r="A200" s="1">
        <v>2100</v>
      </c>
      <c r="B200" s="1" t="s">
        <v>155</v>
      </c>
      <c r="C200" s="1" t="s">
        <v>10</v>
      </c>
      <c r="D200" s="4">
        <v>58500</v>
      </c>
      <c r="E200" s="3">
        <v>0</v>
      </c>
      <c r="F200" s="3">
        <v>0</v>
      </c>
      <c r="G200" s="4">
        <v>6728</v>
      </c>
      <c r="H200" s="4">
        <f t="shared" si="21"/>
        <v>6728</v>
      </c>
      <c r="I200" s="2">
        <f t="shared" si="22"/>
        <v>51772</v>
      </c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</row>
    <row r="201" spans="1:21">
      <c r="A201" s="1">
        <v>2100</v>
      </c>
      <c r="B201" s="1" t="s">
        <v>157</v>
      </c>
      <c r="C201" s="1" t="s">
        <v>12</v>
      </c>
      <c r="D201" s="4">
        <v>30000</v>
      </c>
      <c r="E201" s="3">
        <v>0</v>
      </c>
      <c r="F201" s="3">
        <v>0</v>
      </c>
      <c r="G201" s="3">
        <v>0</v>
      </c>
      <c r="H201" s="4">
        <f t="shared" si="21"/>
        <v>0</v>
      </c>
      <c r="I201" s="2">
        <f t="shared" si="22"/>
        <v>30000</v>
      </c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</row>
    <row r="202" spans="1:21">
      <c r="A202" s="1">
        <v>2100</v>
      </c>
      <c r="B202" s="1" t="s">
        <v>158</v>
      </c>
      <c r="C202" s="1" t="s">
        <v>13</v>
      </c>
      <c r="D202" s="4">
        <v>40000</v>
      </c>
      <c r="E202" s="3">
        <v>0</v>
      </c>
      <c r="F202" s="4">
        <v>7516.8</v>
      </c>
      <c r="G202" s="4">
        <v>1508</v>
      </c>
      <c r="H202" s="4">
        <f t="shared" si="21"/>
        <v>9024.7999999999993</v>
      </c>
      <c r="I202" s="2">
        <f t="shared" si="22"/>
        <v>30975.200000000001</v>
      </c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</row>
    <row r="203" spans="1:21">
      <c r="A203" s="1">
        <v>2100</v>
      </c>
      <c r="B203" s="1" t="s">
        <v>159</v>
      </c>
      <c r="C203" s="1" t="s">
        <v>14</v>
      </c>
      <c r="D203" s="4">
        <v>52000</v>
      </c>
      <c r="E203" s="3">
        <v>0</v>
      </c>
      <c r="F203" s="3">
        <v>908.4</v>
      </c>
      <c r="G203" s="4">
        <v>8674.6299999999992</v>
      </c>
      <c r="H203" s="4">
        <f t="shared" si="21"/>
        <v>9583.0299999999988</v>
      </c>
      <c r="I203" s="2">
        <f t="shared" si="22"/>
        <v>42416.97</v>
      </c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</row>
    <row r="204" spans="1:21">
      <c r="A204" s="1">
        <v>2100</v>
      </c>
      <c r="B204" s="1" t="s">
        <v>245</v>
      </c>
      <c r="C204" s="1" t="s">
        <v>15</v>
      </c>
      <c r="D204" s="4">
        <v>5000</v>
      </c>
      <c r="E204" s="3">
        <v>0</v>
      </c>
      <c r="F204" s="3">
        <v>0</v>
      </c>
      <c r="G204" s="3">
        <v>0</v>
      </c>
      <c r="H204" s="4">
        <f t="shared" si="21"/>
        <v>0</v>
      </c>
      <c r="I204" s="2">
        <f t="shared" si="22"/>
        <v>5000</v>
      </c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</row>
    <row r="205" spans="1:21">
      <c r="A205" s="1">
        <v>2100</v>
      </c>
      <c r="B205" s="1" t="s">
        <v>160</v>
      </c>
      <c r="C205" s="1" t="s">
        <v>16</v>
      </c>
      <c r="D205" s="4">
        <v>78000</v>
      </c>
      <c r="E205" s="3">
        <v>0</v>
      </c>
      <c r="F205" s="3">
        <v>0</v>
      </c>
      <c r="G205" s="3">
        <v>0</v>
      </c>
      <c r="H205" s="4">
        <f t="shared" si="21"/>
        <v>0</v>
      </c>
      <c r="I205" s="2">
        <f t="shared" si="22"/>
        <v>78000</v>
      </c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</row>
    <row r="206" spans="1:21">
      <c r="A206" s="1">
        <v>2200</v>
      </c>
      <c r="B206" s="1" t="s">
        <v>161</v>
      </c>
      <c r="C206" s="1" t="s">
        <v>17</v>
      </c>
      <c r="D206" s="4">
        <v>60000</v>
      </c>
      <c r="E206" s="3">
        <v>0</v>
      </c>
      <c r="F206" s="3">
        <v>0</v>
      </c>
      <c r="G206" s="4">
        <v>19717.2</v>
      </c>
      <c r="H206" s="4">
        <f t="shared" si="21"/>
        <v>19717.2</v>
      </c>
      <c r="I206" s="2">
        <f t="shared" si="22"/>
        <v>40282.800000000003</v>
      </c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</row>
    <row r="207" spans="1:21">
      <c r="A207" s="1">
        <v>2200</v>
      </c>
      <c r="B207" s="1" t="s">
        <v>162</v>
      </c>
      <c r="C207" s="1" t="s">
        <v>18</v>
      </c>
      <c r="D207" s="4">
        <v>2000</v>
      </c>
      <c r="E207" s="3">
        <v>0</v>
      </c>
      <c r="F207" s="3">
        <v>0</v>
      </c>
      <c r="G207" s="3">
        <v>0</v>
      </c>
      <c r="H207" s="4">
        <f t="shared" si="21"/>
        <v>0</v>
      </c>
      <c r="I207" s="2">
        <f t="shared" si="22"/>
        <v>2000</v>
      </c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</row>
    <row r="208" spans="1:21">
      <c r="A208" s="1">
        <v>2400</v>
      </c>
      <c r="B208" s="1" t="s">
        <v>165</v>
      </c>
      <c r="C208" s="1" t="s">
        <v>21</v>
      </c>
      <c r="D208" s="4">
        <v>350000</v>
      </c>
      <c r="E208" s="3">
        <v>0</v>
      </c>
      <c r="F208" s="3">
        <v>0</v>
      </c>
      <c r="G208" s="4">
        <v>3908.98</v>
      </c>
      <c r="H208" s="4">
        <f t="shared" si="21"/>
        <v>3908.98</v>
      </c>
      <c r="I208" s="2">
        <f t="shared" si="22"/>
        <v>346091.02</v>
      </c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</row>
    <row r="209" spans="1:21">
      <c r="A209" s="1">
        <v>2400</v>
      </c>
      <c r="B209" s="1" t="s">
        <v>166</v>
      </c>
      <c r="C209" s="1" t="s">
        <v>22</v>
      </c>
      <c r="D209" s="4">
        <v>45000</v>
      </c>
      <c r="E209" s="3">
        <v>0</v>
      </c>
      <c r="F209" s="3">
        <v>0</v>
      </c>
      <c r="G209" s="3">
        <v>0</v>
      </c>
      <c r="H209" s="4">
        <f t="shared" si="21"/>
        <v>0</v>
      </c>
      <c r="I209" s="2">
        <f t="shared" si="22"/>
        <v>45000</v>
      </c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</row>
    <row r="210" spans="1:21">
      <c r="A210" s="1">
        <v>2400</v>
      </c>
      <c r="B210" s="1" t="s">
        <v>167</v>
      </c>
      <c r="C210" s="1" t="s">
        <v>23</v>
      </c>
      <c r="D210" s="4">
        <v>30000</v>
      </c>
      <c r="E210" s="3">
        <v>0</v>
      </c>
      <c r="F210" s="3">
        <v>0</v>
      </c>
      <c r="G210" s="3">
        <v>0</v>
      </c>
      <c r="H210" s="4">
        <f t="shared" si="21"/>
        <v>0</v>
      </c>
      <c r="I210" s="2">
        <f t="shared" si="22"/>
        <v>30000</v>
      </c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</row>
    <row r="211" spans="1:21">
      <c r="A211" s="1">
        <v>2400</v>
      </c>
      <c r="B211" s="1" t="s">
        <v>168</v>
      </c>
      <c r="C211" s="1" t="s">
        <v>24</v>
      </c>
      <c r="D211" s="4">
        <v>28000</v>
      </c>
      <c r="E211" s="3">
        <v>0</v>
      </c>
      <c r="F211" s="3">
        <v>0</v>
      </c>
      <c r="G211" s="3">
        <v>0</v>
      </c>
      <c r="H211" s="4">
        <f t="shared" si="21"/>
        <v>0</v>
      </c>
      <c r="I211" s="2">
        <f t="shared" si="22"/>
        <v>28000</v>
      </c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</row>
    <row r="212" spans="1:21">
      <c r="A212" s="1">
        <v>2400</v>
      </c>
      <c r="B212" s="1" t="s">
        <v>169</v>
      </c>
      <c r="C212" s="1" t="s">
        <v>25</v>
      </c>
      <c r="D212" s="4">
        <v>55000</v>
      </c>
      <c r="E212" s="3">
        <v>0</v>
      </c>
      <c r="F212" s="3">
        <v>0</v>
      </c>
      <c r="G212" s="4">
        <v>31900</v>
      </c>
      <c r="H212" s="4">
        <f t="shared" si="21"/>
        <v>31900</v>
      </c>
      <c r="I212" s="2">
        <f t="shared" si="22"/>
        <v>23100</v>
      </c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</row>
    <row r="213" spans="1:21">
      <c r="A213" s="1">
        <v>2400</v>
      </c>
      <c r="B213" s="1" t="s">
        <v>170</v>
      </c>
      <c r="C213" s="1" t="s">
        <v>26</v>
      </c>
      <c r="D213" s="4">
        <v>35000</v>
      </c>
      <c r="E213" s="3">
        <v>0</v>
      </c>
      <c r="F213" s="3">
        <v>0</v>
      </c>
      <c r="G213" s="3">
        <v>0</v>
      </c>
      <c r="H213" s="4">
        <f t="shared" si="21"/>
        <v>0</v>
      </c>
      <c r="I213" s="2">
        <f t="shared" si="22"/>
        <v>35000</v>
      </c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</row>
    <row r="214" spans="1:21">
      <c r="A214" s="1">
        <v>2400</v>
      </c>
      <c r="B214" s="1" t="s">
        <v>171</v>
      </c>
      <c r="C214" s="1" t="s">
        <v>27</v>
      </c>
      <c r="D214" s="4">
        <v>50000</v>
      </c>
      <c r="E214" s="3">
        <v>0</v>
      </c>
      <c r="F214" s="3">
        <v>0</v>
      </c>
      <c r="G214" s="3">
        <v>0</v>
      </c>
      <c r="H214" s="4">
        <f t="shared" si="21"/>
        <v>0</v>
      </c>
      <c r="I214" s="2">
        <f t="shared" si="22"/>
        <v>50000</v>
      </c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</row>
    <row r="215" spans="1:21">
      <c r="A215" s="1">
        <v>2400</v>
      </c>
      <c r="B215" s="1" t="s">
        <v>172</v>
      </c>
      <c r="C215" s="1" t="s">
        <v>28</v>
      </c>
      <c r="D215" s="4">
        <v>75000</v>
      </c>
      <c r="E215" s="3">
        <v>0</v>
      </c>
      <c r="F215" s="4">
        <v>36182.93</v>
      </c>
      <c r="G215" s="4">
        <v>81724.710000000006</v>
      </c>
      <c r="H215" s="4">
        <f t="shared" si="21"/>
        <v>117907.64000000001</v>
      </c>
      <c r="I215" s="2">
        <f t="shared" si="22"/>
        <v>-42907.640000000014</v>
      </c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</row>
    <row r="216" spans="1:21">
      <c r="A216" s="1">
        <v>2500</v>
      </c>
      <c r="B216" s="1" t="s">
        <v>173</v>
      </c>
      <c r="C216" s="1" t="s">
        <v>29</v>
      </c>
      <c r="D216" s="4">
        <v>12000</v>
      </c>
      <c r="E216" s="3">
        <v>0</v>
      </c>
      <c r="F216" s="3">
        <v>0</v>
      </c>
      <c r="G216" s="3">
        <v>0</v>
      </c>
      <c r="H216" s="4">
        <f t="shared" si="21"/>
        <v>0</v>
      </c>
      <c r="I216" s="2">
        <f t="shared" si="22"/>
        <v>12000</v>
      </c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</row>
    <row r="217" spans="1:21">
      <c r="A217" s="1">
        <v>2500</v>
      </c>
      <c r="B217" s="1" t="s">
        <v>246</v>
      </c>
      <c r="C217" s="1" t="s">
        <v>30</v>
      </c>
      <c r="D217" s="4">
        <v>10000</v>
      </c>
      <c r="E217" s="3">
        <v>0</v>
      </c>
      <c r="F217" s="3">
        <v>0</v>
      </c>
      <c r="G217" s="3">
        <v>0</v>
      </c>
      <c r="H217" s="4">
        <f t="shared" si="21"/>
        <v>0</v>
      </c>
      <c r="I217" s="2">
        <f t="shared" si="22"/>
        <v>10000</v>
      </c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</row>
    <row r="218" spans="1:21">
      <c r="A218" s="1">
        <v>2500</v>
      </c>
      <c r="B218" s="1" t="s">
        <v>174</v>
      </c>
      <c r="C218" s="1" t="s">
        <v>31</v>
      </c>
      <c r="D218" s="4">
        <v>90000</v>
      </c>
      <c r="E218" s="3">
        <v>0</v>
      </c>
      <c r="F218" s="3">
        <v>0</v>
      </c>
      <c r="G218" s="3">
        <v>0</v>
      </c>
      <c r="H218" s="4">
        <f t="shared" si="21"/>
        <v>0</v>
      </c>
      <c r="I218" s="2">
        <f t="shared" si="22"/>
        <v>90000</v>
      </c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</row>
    <row r="219" spans="1:21">
      <c r="A219" s="1">
        <v>2500</v>
      </c>
      <c r="B219" s="1" t="s">
        <v>247</v>
      </c>
      <c r="C219" s="1" t="s">
        <v>32</v>
      </c>
      <c r="D219" s="4">
        <v>15000</v>
      </c>
      <c r="E219" s="3">
        <v>0</v>
      </c>
      <c r="F219" s="3">
        <v>0</v>
      </c>
      <c r="G219" s="3">
        <v>0</v>
      </c>
      <c r="H219" s="4">
        <f t="shared" si="21"/>
        <v>0</v>
      </c>
      <c r="I219" s="2">
        <f t="shared" si="22"/>
        <v>15000</v>
      </c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</row>
    <row r="220" spans="1:21">
      <c r="A220" s="1">
        <v>2600</v>
      </c>
      <c r="B220" s="1" t="s">
        <v>175</v>
      </c>
      <c r="C220" s="1" t="s">
        <v>33</v>
      </c>
      <c r="D220" s="4">
        <v>990310.66</v>
      </c>
      <c r="E220" s="3">
        <v>0</v>
      </c>
      <c r="F220" s="4">
        <v>366489.05</v>
      </c>
      <c r="G220" s="4">
        <v>138163.07</v>
      </c>
      <c r="H220" s="4">
        <f t="shared" si="21"/>
        <v>504652.12</v>
      </c>
      <c r="I220" s="2">
        <f t="shared" si="22"/>
        <v>485658.54000000004</v>
      </c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</row>
    <row r="221" spans="1:21">
      <c r="A221" s="1">
        <v>2700</v>
      </c>
      <c r="B221" s="1" t="s">
        <v>176</v>
      </c>
      <c r="C221" s="1" t="s">
        <v>34</v>
      </c>
      <c r="D221" s="4">
        <v>35000</v>
      </c>
      <c r="E221" s="3">
        <v>0</v>
      </c>
      <c r="F221" s="3">
        <v>0</v>
      </c>
      <c r="G221" s="3">
        <v>0</v>
      </c>
      <c r="H221" s="4">
        <f t="shared" si="21"/>
        <v>0</v>
      </c>
      <c r="I221" s="2">
        <f t="shared" si="22"/>
        <v>35000</v>
      </c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</row>
    <row r="222" spans="1:21">
      <c r="A222" s="1">
        <v>2700</v>
      </c>
      <c r="B222" s="1" t="s">
        <v>248</v>
      </c>
      <c r="C222" s="1" t="s">
        <v>35</v>
      </c>
      <c r="D222" s="4">
        <v>15000</v>
      </c>
      <c r="E222" s="3">
        <v>0</v>
      </c>
      <c r="F222" s="3">
        <v>0</v>
      </c>
      <c r="G222" s="3">
        <v>0</v>
      </c>
      <c r="H222" s="4">
        <f t="shared" si="21"/>
        <v>0</v>
      </c>
      <c r="I222" s="2">
        <f t="shared" si="22"/>
        <v>15000</v>
      </c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</row>
    <row r="223" spans="1:21">
      <c r="A223" s="1">
        <v>2900</v>
      </c>
      <c r="B223" s="1" t="s">
        <v>178</v>
      </c>
      <c r="C223" s="1" t="s">
        <v>37</v>
      </c>
      <c r="D223" s="4">
        <v>10000</v>
      </c>
      <c r="E223" s="3">
        <v>0</v>
      </c>
      <c r="F223" s="3">
        <v>0</v>
      </c>
      <c r="G223" s="3">
        <v>0</v>
      </c>
      <c r="H223" s="4">
        <f t="shared" si="21"/>
        <v>0</v>
      </c>
      <c r="I223" s="2">
        <f t="shared" si="22"/>
        <v>10000</v>
      </c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</row>
    <row r="224" spans="1:21">
      <c r="A224" s="1">
        <v>2900</v>
      </c>
      <c r="B224" s="1" t="s">
        <v>179</v>
      </c>
      <c r="C224" s="1" t="s">
        <v>38</v>
      </c>
      <c r="D224" s="4">
        <v>10000</v>
      </c>
      <c r="E224" s="3">
        <v>0</v>
      </c>
      <c r="F224" s="3">
        <v>0</v>
      </c>
      <c r="G224" s="3">
        <v>0</v>
      </c>
      <c r="H224" s="4">
        <f t="shared" si="21"/>
        <v>0</v>
      </c>
      <c r="I224" s="2">
        <f t="shared" si="22"/>
        <v>10000</v>
      </c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</row>
    <row r="225" spans="1:21">
      <c r="A225" s="1">
        <v>2900</v>
      </c>
      <c r="B225" s="1" t="s">
        <v>180</v>
      </c>
      <c r="C225" s="1" t="s">
        <v>39</v>
      </c>
      <c r="D225" s="4">
        <v>10000</v>
      </c>
      <c r="E225" s="3">
        <v>0</v>
      </c>
      <c r="F225" s="3">
        <v>0</v>
      </c>
      <c r="G225" s="3">
        <v>0</v>
      </c>
      <c r="H225" s="4">
        <f t="shared" si="21"/>
        <v>0</v>
      </c>
      <c r="I225" s="2">
        <f t="shared" si="22"/>
        <v>10000</v>
      </c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</row>
    <row r="226" spans="1:21">
      <c r="A226" s="1">
        <v>2900</v>
      </c>
      <c r="B226" s="1" t="s">
        <v>181</v>
      </c>
      <c r="C226" s="1" t="s">
        <v>40</v>
      </c>
      <c r="D226" s="4">
        <v>13480</v>
      </c>
      <c r="E226" s="3">
        <v>0</v>
      </c>
      <c r="F226" s="3">
        <v>0</v>
      </c>
      <c r="G226" s="3">
        <v>0</v>
      </c>
      <c r="H226" s="4">
        <f t="shared" si="21"/>
        <v>0</v>
      </c>
      <c r="I226" s="2">
        <f t="shared" si="22"/>
        <v>13480</v>
      </c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</row>
    <row r="227" spans="1:21">
      <c r="A227" s="1">
        <v>2900</v>
      </c>
      <c r="B227" s="1" t="s">
        <v>183</v>
      </c>
      <c r="C227" s="1" t="s">
        <v>42</v>
      </c>
      <c r="D227" s="4">
        <v>105000</v>
      </c>
      <c r="E227" s="3">
        <v>0</v>
      </c>
      <c r="F227" s="4">
        <v>7134.99</v>
      </c>
      <c r="G227" s="4">
        <v>10444</v>
      </c>
      <c r="H227" s="4">
        <f t="shared" si="21"/>
        <v>17578.989999999998</v>
      </c>
      <c r="I227" s="2">
        <f t="shared" si="22"/>
        <v>87421.010000000009</v>
      </c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</row>
    <row r="228" spans="1:21">
      <c r="A228" s="1">
        <v>2900</v>
      </c>
      <c r="B228" s="1" t="s">
        <v>249</v>
      </c>
      <c r="C228" s="1" t="s">
        <v>43</v>
      </c>
      <c r="D228" s="4">
        <v>96500</v>
      </c>
      <c r="E228" s="3">
        <v>0</v>
      </c>
      <c r="F228" s="4">
        <v>11375.69</v>
      </c>
      <c r="G228" s="3">
        <v>0</v>
      </c>
      <c r="H228" s="4">
        <f t="shared" si="21"/>
        <v>11375.69</v>
      </c>
      <c r="I228" s="2">
        <f t="shared" si="22"/>
        <v>85124.31</v>
      </c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</row>
    <row r="229" spans="1:21">
      <c r="A229" s="1">
        <v>3100</v>
      </c>
      <c r="B229" s="1" t="s">
        <v>250</v>
      </c>
      <c r="C229" s="1" t="s">
        <v>44</v>
      </c>
      <c r="D229" s="4">
        <v>7100</v>
      </c>
      <c r="E229" s="3">
        <v>0</v>
      </c>
      <c r="F229" s="3">
        <v>0</v>
      </c>
      <c r="G229" s="3">
        <v>0</v>
      </c>
      <c r="H229" s="4">
        <f t="shared" si="21"/>
        <v>0</v>
      </c>
      <c r="I229" s="2">
        <f t="shared" si="22"/>
        <v>7100</v>
      </c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</row>
    <row r="230" spans="1:21">
      <c r="A230" s="1">
        <v>3100</v>
      </c>
      <c r="B230" s="1" t="s">
        <v>184</v>
      </c>
      <c r="C230" s="1" t="s">
        <v>45</v>
      </c>
      <c r="D230" s="4">
        <v>2647909.44</v>
      </c>
      <c r="E230" s="3">
        <v>0</v>
      </c>
      <c r="F230" s="4">
        <v>157528.26</v>
      </c>
      <c r="G230" s="4">
        <v>242649</v>
      </c>
      <c r="H230" s="4">
        <f t="shared" si="21"/>
        <v>400177.26</v>
      </c>
      <c r="I230" s="2">
        <f t="shared" si="22"/>
        <v>2247732.1799999997</v>
      </c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</row>
    <row r="231" spans="1:21">
      <c r="A231" s="1">
        <v>3100</v>
      </c>
      <c r="B231" s="1" t="s">
        <v>187</v>
      </c>
      <c r="C231" s="1" t="s">
        <v>258</v>
      </c>
      <c r="D231" s="4">
        <v>0</v>
      </c>
      <c r="E231" s="3">
        <v>0</v>
      </c>
      <c r="F231" s="4">
        <v>0</v>
      </c>
      <c r="G231" s="4">
        <v>598.1</v>
      </c>
      <c r="H231" s="4">
        <f t="shared" si="21"/>
        <v>598.1</v>
      </c>
      <c r="I231" s="2">
        <f t="shared" si="22"/>
        <v>-598.1</v>
      </c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</row>
    <row r="232" spans="1:21">
      <c r="A232" s="1">
        <v>3200</v>
      </c>
      <c r="B232" s="1" t="s">
        <v>188</v>
      </c>
      <c r="C232" s="1" t="s">
        <v>49</v>
      </c>
      <c r="D232" s="4">
        <v>215000</v>
      </c>
      <c r="E232" s="3">
        <v>0</v>
      </c>
      <c r="F232" s="4">
        <v>17481.2</v>
      </c>
      <c r="G232" s="4">
        <v>3752.6</v>
      </c>
      <c r="H232" s="4">
        <f t="shared" si="21"/>
        <v>21233.8</v>
      </c>
      <c r="I232" s="2">
        <f t="shared" si="22"/>
        <v>193766.2</v>
      </c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</row>
    <row r="233" spans="1:21">
      <c r="A233" s="1">
        <v>3200</v>
      </c>
      <c r="B233" s="1" t="s">
        <v>189</v>
      </c>
      <c r="C233" s="1" t="s">
        <v>50</v>
      </c>
      <c r="D233" s="3">
        <v>0</v>
      </c>
      <c r="E233" s="3">
        <v>0</v>
      </c>
      <c r="F233" s="3">
        <v>0</v>
      </c>
      <c r="G233" s="4">
        <v>2900</v>
      </c>
      <c r="H233" s="4">
        <f t="shared" si="21"/>
        <v>2900</v>
      </c>
      <c r="I233" s="2">
        <f t="shared" si="22"/>
        <v>-2900</v>
      </c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</row>
    <row r="234" spans="1:21">
      <c r="A234" s="1">
        <v>3300</v>
      </c>
      <c r="B234" s="1" t="s">
        <v>251</v>
      </c>
      <c r="C234" s="1" t="s">
        <v>52</v>
      </c>
      <c r="D234" s="4">
        <v>20000</v>
      </c>
      <c r="E234" s="3">
        <v>0</v>
      </c>
      <c r="F234" s="3">
        <v>0</v>
      </c>
      <c r="G234" s="3">
        <v>0</v>
      </c>
      <c r="H234" s="4">
        <f t="shared" si="21"/>
        <v>0</v>
      </c>
      <c r="I234" s="2">
        <f t="shared" si="22"/>
        <v>20000</v>
      </c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</row>
    <row r="235" spans="1:21">
      <c r="A235" s="1">
        <v>3500</v>
      </c>
      <c r="B235" s="1" t="s">
        <v>194</v>
      </c>
      <c r="C235" s="1" t="s">
        <v>56</v>
      </c>
      <c r="D235" s="4">
        <v>5000</v>
      </c>
      <c r="E235" s="3">
        <v>0</v>
      </c>
      <c r="F235" s="4">
        <v>2088</v>
      </c>
      <c r="G235" s="3">
        <v>0</v>
      </c>
      <c r="H235" s="4">
        <f t="shared" si="21"/>
        <v>2088</v>
      </c>
      <c r="I235" s="2">
        <f t="shared" si="22"/>
        <v>2912</v>
      </c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</row>
    <row r="236" spans="1:21">
      <c r="A236" s="1">
        <v>3500</v>
      </c>
      <c r="B236" s="1" t="s">
        <v>195</v>
      </c>
      <c r="C236" s="1" t="s">
        <v>57</v>
      </c>
      <c r="D236" s="4">
        <v>5000</v>
      </c>
      <c r="E236" s="3">
        <v>0</v>
      </c>
      <c r="F236" s="3">
        <v>0</v>
      </c>
      <c r="G236" s="3">
        <v>0</v>
      </c>
      <c r="H236" s="4">
        <f t="shared" si="21"/>
        <v>0</v>
      </c>
      <c r="I236" s="2">
        <f t="shared" si="22"/>
        <v>5000</v>
      </c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</row>
    <row r="237" spans="1:21">
      <c r="A237" s="1">
        <v>3500</v>
      </c>
      <c r="B237" s="1" t="s">
        <v>196</v>
      </c>
      <c r="C237" s="1" t="s">
        <v>58</v>
      </c>
      <c r="D237" s="4">
        <v>1500</v>
      </c>
      <c r="E237" s="3">
        <v>0</v>
      </c>
      <c r="F237" s="3">
        <v>0</v>
      </c>
      <c r="G237" s="3">
        <v>0</v>
      </c>
      <c r="H237" s="4">
        <f t="shared" si="21"/>
        <v>0</v>
      </c>
      <c r="I237" s="2">
        <f t="shared" si="22"/>
        <v>1500</v>
      </c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</row>
    <row r="238" spans="1:21">
      <c r="A238" s="1">
        <v>3500</v>
      </c>
      <c r="B238" s="1" t="s">
        <v>198</v>
      </c>
      <c r="C238" s="1" t="s">
        <v>60</v>
      </c>
      <c r="D238" s="4">
        <v>112000</v>
      </c>
      <c r="E238" s="3">
        <v>0</v>
      </c>
      <c r="F238" s="4">
        <v>6217.6</v>
      </c>
      <c r="G238" s="4">
        <v>19655.990000000002</v>
      </c>
      <c r="H238" s="4">
        <f t="shared" si="21"/>
        <v>25873.590000000004</v>
      </c>
      <c r="I238" s="2">
        <f t="shared" si="22"/>
        <v>86126.41</v>
      </c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</row>
    <row r="239" spans="1:21">
      <c r="A239" s="1">
        <v>3500</v>
      </c>
      <c r="B239" s="1" t="s">
        <v>199</v>
      </c>
      <c r="C239" s="1" t="s">
        <v>61</v>
      </c>
      <c r="D239" s="4">
        <v>85000</v>
      </c>
      <c r="E239" s="3">
        <v>0</v>
      </c>
      <c r="F239" s="3">
        <v>0</v>
      </c>
      <c r="G239" s="3">
        <v>0</v>
      </c>
      <c r="H239" s="4">
        <f t="shared" si="21"/>
        <v>0</v>
      </c>
      <c r="I239" s="2">
        <f t="shared" si="22"/>
        <v>85000</v>
      </c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</row>
    <row r="240" spans="1:21">
      <c r="A240" s="1">
        <v>3500</v>
      </c>
      <c r="B240" s="1" t="s">
        <v>200</v>
      </c>
      <c r="C240" s="1" t="s">
        <v>62</v>
      </c>
      <c r="D240" s="4">
        <v>30000</v>
      </c>
      <c r="E240" s="3">
        <v>0</v>
      </c>
      <c r="F240" s="3">
        <v>0</v>
      </c>
      <c r="G240" s="3">
        <v>0</v>
      </c>
      <c r="H240" s="4">
        <f t="shared" si="21"/>
        <v>0</v>
      </c>
      <c r="I240" s="2">
        <f t="shared" si="22"/>
        <v>30000</v>
      </c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</row>
    <row r="241" spans="1:21">
      <c r="A241" s="1">
        <v>3610</v>
      </c>
      <c r="B241" s="1" t="s">
        <v>202</v>
      </c>
      <c r="C241" s="1" t="s">
        <v>64</v>
      </c>
      <c r="D241" s="4">
        <v>57184</v>
      </c>
      <c r="E241" s="3">
        <v>0</v>
      </c>
      <c r="F241" s="4">
        <v>4844.16</v>
      </c>
      <c r="G241" s="4">
        <v>2128</v>
      </c>
      <c r="H241" s="4">
        <f t="shared" si="21"/>
        <v>6972.16</v>
      </c>
      <c r="I241" s="2">
        <f t="shared" si="22"/>
        <v>50211.839999999997</v>
      </c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</row>
    <row r="242" spans="1:21">
      <c r="A242" s="1">
        <v>3720</v>
      </c>
      <c r="B242" s="1" t="s">
        <v>203</v>
      </c>
      <c r="C242" s="1" t="s">
        <v>65</v>
      </c>
      <c r="D242" s="4">
        <v>8500</v>
      </c>
      <c r="E242" s="3">
        <v>0</v>
      </c>
      <c r="F242" s="3">
        <v>0</v>
      </c>
      <c r="G242" s="3">
        <v>0</v>
      </c>
      <c r="H242" s="4">
        <f t="shared" si="21"/>
        <v>0</v>
      </c>
      <c r="I242" s="2">
        <f t="shared" si="22"/>
        <v>8500</v>
      </c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</row>
    <row r="243" spans="1:21">
      <c r="A243" s="1">
        <v>3700</v>
      </c>
      <c r="B243" s="1" t="s">
        <v>204</v>
      </c>
      <c r="C243" s="1" t="s">
        <v>66</v>
      </c>
      <c r="D243" s="4">
        <v>85000</v>
      </c>
      <c r="E243" s="3">
        <v>0</v>
      </c>
      <c r="F243" s="4">
        <v>3628</v>
      </c>
      <c r="G243" s="4">
        <v>19676.349999999999</v>
      </c>
      <c r="H243" s="4">
        <f t="shared" si="21"/>
        <v>23304.35</v>
      </c>
      <c r="I243" s="2">
        <f t="shared" si="22"/>
        <v>61695.65</v>
      </c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</row>
    <row r="244" spans="1:21">
      <c r="A244" s="1">
        <v>3800</v>
      </c>
      <c r="B244" s="1" t="s">
        <v>206</v>
      </c>
      <c r="C244" s="1" t="s">
        <v>68</v>
      </c>
      <c r="D244" s="4">
        <v>298341.90000000002</v>
      </c>
      <c r="E244" s="3">
        <v>0</v>
      </c>
      <c r="F244" s="4">
        <v>7706.5</v>
      </c>
      <c r="G244" s="4">
        <v>108743.78</v>
      </c>
      <c r="H244" s="4">
        <f t="shared" si="21"/>
        <v>116450.28</v>
      </c>
      <c r="I244" s="2">
        <f t="shared" si="22"/>
        <v>181891.62000000002</v>
      </c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</row>
    <row r="245" spans="1:21">
      <c r="A245" s="1">
        <v>3900</v>
      </c>
      <c r="B245" s="1" t="s">
        <v>211</v>
      </c>
      <c r="C245" s="1" t="s">
        <v>73</v>
      </c>
      <c r="D245" s="4">
        <v>484250</v>
      </c>
      <c r="E245" s="3">
        <v>0</v>
      </c>
      <c r="F245" s="4">
        <v>46654</v>
      </c>
      <c r="G245" s="4">
        <v>46229</v>
      </c>
      <c r="H245" s="4">
        <f t="shared" si="21"/>
        <v>92883</v>
      </c>
      <c r="I245" s="2">
        <f t="shared" si="22"/>
        <v>391367</v>
      </c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</row>
    <row r="246" spans="1:21">
      <c r="A246" s="1">
        <v>4400</v>
      </c>
      <c r="B246" s="1" t="s">
        <v>212</v>
      </c>
      <c r="C246" s="1" t="s">
        <v>74</v>
      </c>
      <c r="D246" s="4">
        <v>400000</v>
      </c>
      <c r="E246" s="3">
        <v>0</v>
      </c>
      <c r="F246" s="4">
        <v>7732</v>
      </c>
      <c r="G246" s="4">
        <v>9753.89</v>
      </c>
      <c r="H246" s="4">
        <f t="shared" si="21"/>
        <v>17485.89</v>
      </c>
      <c r="I246" s="2">
        <f t="shared" si="22"/>
        <v>382514.11</v>
      </c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</row>
    <row r="247" spans="1:21">
      <c r="A247" s="1">
        <v>4400</v>
      </c>
      <c r="B247" s="1" t="s">
        <v>252</v>
      </c>
      <c r="C247" s="1" t="s">
        <v>75</v>
      </c>
      <c r="D247" s="4">
        <v>334632</v>
      </c>
      <c r="E247" s="3">
        <v>0</v>
      </c>
      <c r="F247" s="3">
        <v>0</v>
      </c>
      <c r="G247" s="3">
        <v>0</v>
      </c>
      <c r="H247" s="4">
        <f t="shared" si="21"/>
        <v>0</v>
      </c>
      <c r="I247" s="2">
        <f t="shared" si="22"/>
        <v>334632</v>
      </c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</row>
    <row r="248" spans="1:21">
      <c r="A248" s="1">
        <v>4400</v>
      </c>
      <c r="B248" s="1" t="s">
        <v>213</v>
      </c>
      <c r="C248" s="1" t="s">
        <v>76</v>
      </c>
      <c r="D248" s="4">
        <v>60800</v>
      </c>
      <c r="E248" s="3">
        <v>0</v>
      </c>
      <c r="F248" s="4">
        <v>47646.34</v>
      </c>
      <c r="G248" s="4">
        <v>18637</v>
      </c>
      <c r="H248" s="4">
        <f t="shared" si="21"/>
        <v>66283.34</v>
      </c>
      <c r="I248" s="2">
        <f t="shared" si="22"/>
        <v>-5483.3399999999965</v>
      </c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</row>
    <row r="249" spans="1:21">
      <c r="A249" s="1">
        <v>5100</v>
      </c>
      <c r="B249" s="1" t="s">
        <v>237</v>
      </c>
      <c r="C249" s="1" t="s">
        <v>77</v>
      </c>
      <c r="D249" s="4">
        <v>8200</v>
      </c>
      <c r="E249" s="3">
        <v>0</v>
      </c>
      <c r="F249" s="3">
        <v>0</v>
      </c>
      <c r="G249" s="3">
        <v>0</v>
      </c>
      <c r="H249" s="4">
        <f t="shared" si="21"/>
        <v>0</v>
      </c>
      <c r="I249" s="2">
        <f t="shared" si="22"/>
        <v>8200</v>
      </c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</row>
    <row r="250" spans="1:21">
      <c r="A250" s="1">
        <v>5100</v>
      </c>
      <c r="B250" s="1" t="s">
        <v>215</v>
      </c>
      <c r="C250" s="1" t="s">
        <v>78</v>
      </c>
      <c r="D250" s="4">
        <v>120000</v>
      </c>
      <c r="E250" s="3">
        <v>0</v>
      </c>
      <c r="F250" s="3">
        <v>0</v>
      </c>
      <c r="G250" s="3">
        <v>0</v>
      </c>
      <c r="H250" s="4">
        <f t="shared" si="21"/>
        <v>0</v>
      </c>
      <c r="I250" s="2">
        <f t="shared" si="22"/>
        <v>120000</v>
      </c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</row>
    <row r="251" spans="1:21">
      <c r="A251" s="1">
        <v>5100</v>
      </c>
      <c r="B251" s="1" t="s">
        <v>253</v>
      </c>
      <c r="C251" s="1" t="s">
        <v>79</v>
      </c>
      <c r="D251" s="4">
        <v>3500</v>
      </c>
      <c r="E251" s="3">
        <v>0</v>
      </c>
      <c r="F251" s="3">
        <v>0</v>
      </c>
      <c r="G251" s="3">
        <v>0</v>
      </c>
      <c r="H251" s="4">
        <f t="shared" si="21"/>
        <v>0</v>
      </c>
      <c r="I251" s="2">
        <f t="shared" si="22"/>
        <v>3500</v>
      </c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</row>
    <row r="252" spans="1:21">
      <c r="D252" s="5">
        <f t="shared" ref="D252:I252" si="23">SUM(D196:D251)</f>
        <v>8708190</v>
      </c>
      <c r="E252" s="5">
        <f t="shared" si="23"/>
        <v>0</v>
      </c>
      <c r="F252" s="5">
        <f t="shared" si="23"/>
        <v>763620.63</v>
      </c>
      <c r="G252" s="5">
        <f t="shared" si="23"/>
        <v>789097.23</v>
      </c>
      <c r="H252" s="5">
        <f t="shared" si="23"/>
        <v>1552717.8600000003</v>
      </c>
      <c r="I252" s="5">
        <f t="shared" si="23"/>
        <v>7155472.1400000015</v>
      </c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</row>
    <row r="253" spans="1:2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</row>
    <row r="254" spans="1:2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</row>
    <row r="255" spans="1:2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</row>
    <row r="256" spans="1:2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</row>
    <row r="257" spans="1:21">
      <c r="D257" s="10" t="s">
        <v>147</v>
      </c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</row>
    <row r="258" spans="1:21"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</row>
    <row r="259" spans="1:21" ht="24">
      <c r="B259" s="12" t="s">
        <v>92</v>
      </c>
      <c r="C259" s="12" t="s">
        <v>93</v>
      </c>
      <c r="D259" s="11" t="s">
        <v>149</v>
      </c>
      <c r="E259" s="12" t="s">
        <v>0</v>
      </c>
      <c r="F259" s="12" t="s">
        <v>1</v>
      </c>
      <c r="G259" s="12" t="s">
        <v>2</v>
      </c>
      <c r="H259" s="12" t="s">
        <v>150</v>
      </c>
      <c r="I259" s="11" t="s">
        <v>151</v>
      </c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</row>
    <row r="260" spans="1:21">
      <c r="A260" s="1">
        <v>2100</v>
      </c>
      <c r="B260" s="1" t="s">
        <v>154</v>
      </c>
      <c r="C260" s="1" t="s">
        <v>119</v>
      </c>
      <c r="D260" s="2">
        <v>75750</v>
      </c>
      <c r="E260" s="2">
        <v>0</v>
      </c>
      <c r="F260" s="2">
        <v>107581.79</v>
      </c>
      <c r="G260" s="2">
        <v>0</v>
      </c>
      <c r="H260" s="2">
        <f>SUM(E260:G260)</f>
        <v>107581.79</v>
      </c>
      <c r="I260" s="2">
        <f>D260-H260</f>
        <v>-31831.789999999994</v>
      </c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</row>
    <row r="261" spans="1:21">
      <c r="A261" s="1">
        <v>3100</v>
      </c>
      <c r="B261" s="1" t="s">
        <v>184</v>
      </c>
      <c r="C261" s="1" t="s">
        <v>111</v>
      </c>
      <c r="D261" s="2">
        <v>315805</v>
      </c>
      <c r="E261" s="2">
        <v>0</v>
      </c>
      <c r="F261" s="2">
        <v>0</v>
      </c>
      <c r="G261" s="2">
        <v>0</v>
      </c>
      <c r="H261" s="2">
        <f t="shared" ref="H261:H264" si="24">SUM(E261:G261)</f>
        <v>0</v>
      </c>
      <c r="I261" s="2">
        <f t="shared" ref="I261:I264" si="25">D261-H261</f>
        <v>315805</v>
      </c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</row>
    <row r="262" spans="1:21">
      <c r="A262" s="1">
        <v>3100</v>
      </c>
      <c r="B262" s="1" t="s">
        <v>185</v>
      </c>
      <c r="C262" s="1" t="s">
        <v>125</v>
      </c>
      <c r="D262" s="2">
        <v>65000</v>
      </c>
      <c r="E262" s="2">
        <v>0</v>
      </c>
      <c r="F262" s="2">
        <v>0</v>
      </c>
      <c r="G262" s="2">
        <v>0</v>
      </c>
      <c r="H262" s="2">
        <f t="shared" si="24"/>
        <v>0</v>
      </c>
      <c r="I262" s="2">
        <f t="shared" si="25"/>
        <v>65000</v>
      </c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</row>
    <row r="263" spans="1:21">
      <c r="A263" s="1">
        <v>3600</v>
      </c>
      <c r="B263" s="1" t="s">
        <v>202</v>
      </c>
      <c r="C263" s="1" t="s">
        <v>64</v>
      </c>
      <c r="D263" s="2">
        <v>18000</v>
      </c>
      <c r="E263" s="2">
        <v>0</v>
      </c>
      <c r="F263" s="2">
        <v>0</v>
      </c>
      <c r="G263" s="2">
        <v>0</v>
      </c>
      <c r="H263" s="2">
        <f t="shared" si="24"/>
        <v>0</v>
      </c>
      <c r="I263" s="2">
        <f t="shared" si="25"/>
        <v>18000</v>
      </c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</row>
    <row r="264" spans="1:21">
      <c r="A264" s="1">
        <v>3800</v>
      </c>
      <c r="B264" s="1" t="s">
        <v>206</v>
      </c>
      <c r="C264" s="1" t="s">
        <v>126</v>
      </c>
      <c r="D264" s="2">
        <v>219581</v>
      </c>
      <c r="E264" s="2">
        <v>0</v>
      </c>
      <c r="F264" s="2">
        <v>0</v>
      </c>
      <c r="G264" s="2">
        <v>0</v>
      </c>
      <c r="H264" s="2">
        <f t="shared" si="24"/>
        <v>0</v>
      </c>
      <c r="I264" s="2">
        <f t="shared" si="25"/>
        <v>219581</v>
      </c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</row>
    <row r="265" spans="1:21">
      <c r="B265" s="1"/>
      <c r="C265" s="1"/>
      <c r="D265" s="8">
        <f>SUM(D260:D264)</f>
        <v>694136</v>
      </c>
      <c r="E265" s="8">
        <f t="shared" ref="E265:I265" si="26">SUM(E260:E264)</f>
        <v>0</v>
      </c>
      <c r="F265" s="8">
        <f t="shared" si="26"/>
        <v>107581.79</v>
      </c>
      <c r="G265" s="8">
        <f t="shared" si="26"/>
        <v>0</v>
      </c>
      <c r="H265" s="8">
        <f t="shared" si="26"/>
        <v>107581.79</v>
      </c>
      <c r="I265" s="8">
        <f t="shared" si="26"/>
        <v>586554.21</v>
      </c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</row>
    <row r="266" spans="1:2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</row>
    <row r="267" spans="1:2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</row>
    <row r="268" spans="1:2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</row>
    <row r="269" spans="1:2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</row>
    <row r="270" spans="1:21">
      <c r="D270" s="10" t="s">
        <v>148</v>
      </c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</row>
    <row r="271" spans="1:21"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</row>
    <row r="272" spans="1:21" ht="24">
      <c r="B272" s="12" t="s">
        <v>92</v>
      </c>
      <c r="C272" s="12" t="s">
        <v>93</v>
      </c>
      <c r="D272" s="11" t="s">
        <v>149</v>
      </c>
      <c r="E272" s="12" t="s">
        <v>0</v>
      </c>
      <c r="F272" s="12" t="s">
        <v>1</v>
      </c>
      <c r="G272" s="12" t="s">
        <v>2</v>
      </c>
      <c r="H272" s="12" t="s">
        <v>150</v>
      </c>
      <c r="I272" s="11" t="s">
        <v>151</v>
      </c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</row>
    <row r="273" spans="1:21">
      <c r="A273" s="1">
        <v>3400</v>
      </c>
      <c r="B273" s="1" t="s">
        <v>234</v>
      </c>
      <c r="C273" s="1" t="s">
        <v>127</v>
      </c>
      <c r="D273" s="2">
        <v>23610</v>
      </c>
      <c r="E273">
        <v>0</v>
      </c>
      <c r="F273">
        <v>0</v>
      </c>
      <c r="G273">
        <v>0</v>
      </c>
      <c r="H273">
        <f>SUM(E273:G273)</f>
        <v>0</v>
      </c>
      <c r="I273" s="2">
        <f>D273-H273</f>
        <v>23610</v>
      </c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</row>
    <row r="274" spans="1:21">
      <c r="A274" s="1">
        <v>3900</v>
      </c>
      <c r="B274" s="1" t="s">
        <v>209</v>
      </c>
      <c r="C274" s="1" t="s">
        <v>128</v>
      </c>
      <c r="D274" s="2">
        <v>9861</v>
      </c>
      <c r="E274">
        <v>0</v>
      </c>
      <c r="F274">
        <v>0</v>
      </c>
      <c r="G274">
        <v>0</v>
      </c>
      <c r="H274">
        <f t="shared" ref="H274" si="27">SUM(E274:G274)</f>
        <v>0</v>
      </c>
      <c r="I274" s="2">
        <f>D274-H274</f>
        <v>9861</v>
      </c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</row>
    <row r="275" spans="1:21">
      <c r="B275" s="1"/>
      <c r="C275" s="1"/>
      <c r="D275" s="8">
        <f t="shared" ref="D275:I275" si="28">SUM(D273:D274)</f>
        <v>33471</v>
      </c>
      <c r="E275" s="8">
        <f t="shared" si="28"/>
        <v>0</v>
      </c>
      <c r="F275" s="8">
        <f t="shared" si="28"/>
        <v>0</v>
      </c>
      <c r="G275" s="8">
        <f t="shared" si="28"/>
        <v>0</v>
      </c>
      <c r="H275" s="8">
        <f t="shared" si="28"/>
        <v>0</v>
      </c>
      <c r="I275" s="8">
        <f t="shared" si="28"/>
        <v>33471</v>
      </c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</row>
    <row r="276" spans="1:21">
      <c r="B276" s="1"/>
      <c r="C276" s="1"/>
      <c r="D276" s="9"/>
      <c r="E276" s="9"/>
      <c r="F276" s="9"/>
      <c r="G276" s="9"/>
      <c r="H276" s="9"/>
      <c r="I276" s="9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</row>
    <row r="277" spans="1:21">
      <c r="B277" s="1"/>
      <c r="C277" s="1"/>
      <c r="D277" s="9"/>
      <c r="E277" s="9"/>
      <c r="F277" s="9"/>
      <c r="G277" s="9"/>
      <c r="H277" s="9"/>
      <c r="I277" s="9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</row>
    <row r="278" spans="1:21">
      <c r="B278" s="1"/>
      <c r="C278" s="1"/>
      <c r="D278" s="9"/>
      <c r="E278" s="9"/>
      <c r="F278" s="9"/>
      <c r="G278" s="9"/>
      <c r="H278" s="9"/>
      <c r="I278" s="9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</row>
    <row r="279" spans="1:21">
      <c r="B279" s="1"/>
      <c r="C279" s="1"/>
      <c r="D279" s="9"/>
      <c r="E279" s="9"/>
      <c r="F279" s="9"/>
      <c r="G279" s="9"/>
      <c r="H279" s="9"/>
      <c r="I279" s="9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</row>
    <row r="280" spans="1:21">
      <c r="D280" s="10" t="s">
        <v>143</v>
      </c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</row>
    <row r="281" spans="1:21"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</row>
    <row r="282" spans="1:21"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</row>
    <row r="283" spans="1:21" ht="24">
      <c r="B283" s="12" t="s">
        <v>92</v>
      </c>
      <c r="C283" s="12" t="s">
        <v>93</v>
      </c>
      <c r="D283" s="11" t="s">
        <v>149</v>
      </c>
      <c r="E283" s="12" t="s">
        <v>0</v>
      </c>
      <c r="F283" s="12" t="s">
        <v>1</v>
      </c>
      <c r="G283" s="12" t="s">
        <v>2</v>
      </c>
      <c r="H283" s="12" t="s">
        <v>150</v>
      </c>
      <c r="I283" s="11" t="s">
        <v>151</v>
      </c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</row>
    <row r="284" spans="1:21">
      <c r="A284" s="1">
        <v>3100</v>
      </c>
      <c r="B284" s="1" t="s">
        <v>184</v>
      </c>
      <c r="C284" s="1" t="s">
        <v>111</v>
      </c>
      <c r="D284" s="2">
        <v>510258</v>
      </c>
      <c r="E284" s="7">
        <v>0</v>
      </c>
      <c r="F284" s="2">
        <v>34231.39</v>
      </c>
      <c r="G284" s="2">
        <v>0</v>
      </c>
      <c r="H284" s="2">
        <f t="shared" ref="H284" si="29">SUM(E284:G284)</f>
        <v>34231.39</v>
      </c>
      <c r="I284" s="2">
        <f>D284-H284</f>
        <v>476026.61</v>
      </c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</row>
    <row r="285" spans="1:21">
      <c r="B285" s="1"/>
      <c r="C285" s="1"/>
      <c r="D285" s="8">
        <f t="shared" ref="D285:I285" si="30">SUM(D284:D284)</f>
        <v>510258</v>
      </c>
      <c r="E285" s="8">
        <f t="shared" si="30"/>
        <v>0</v>
      </c>
      <c r="F285" s="8">
        <f t="shared" si="30"/>
        <v>34231.39</v>
      </c>
      <c r="G285" s="8">
        <f t="shared" si="30"/>
        <v>0</v>
      </c>
      <c r="H285" s="8">
        <f t="shared" si="30"/>
        <v>34231.39</v>
      </c>
      <c r="I285" s="8">
        <f t="shared" si="30"/>
        <v>476026.61</v>
      </c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</row>
    <row r="286" spans="1:21">
      <c r="B286" s="1"/>
      <c r="C286" s="1"/>
      <c r="D286" s="9"/>
      <c r="E286" s="9"/>
      <c r="F286" s="9"/>
      <c r="G286" s="9"/>
      <c r="H286" s="9"/>
      <c r="I286" s="9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</row>
    <row r="287" spans="1:21">
      <c r="B287" s="1"/>
      <c r="C287" s="1"/>
      <c r="D287" s="9"/>
      <c r="E287" s="9"/>
      <c r="F287" s="9"/>
      <c r="G287" s="9"/>
      <c r="H287" s="9"/>
      <c r="I287" s="9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</row>
    <row r="288" spans="1:21">
      <c r="B288" s="1"/>
      <c r="C288" s="1"/>
      <c r="D288" s="9"/>
      <c r="E288" s="9"/>
      <c r="F288" s="9"/>
      <c r="G288" s="9"/>
      <c r="H288" s="9"/>
      <c r="I288" s="9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</row>
    <row r="289" spans="1:21">
      <c r="B289" s="1"/>
      <c r="C289" s="1"/>
      <c r="D289" s="9"/>
      <c r="E289" s="9"/>
      <c r="F289" s="9"/>
      <c r="G289" s="9"/>
      <c r="H289" s="9"/>
      <c r="I289" s="9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</row>
    <row r="290" spans="1:21">
      <c r="D290" s="10" t="s">
        <v>145</v>
      </c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</row>
    <row r="291" spans="1:21"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</row>
    <row r="292" spans="1:21" ht="24">
      <c r="B292" s="12" t="s">
        <v>92</v>
      </c>
      <c r="C292" s="12" t="s">
        <v>93</v>
      </c>
      <c r="D292" s="11" t="s">
        <v>149</v>
      </c>
      <c r="E292" s="12" t="s">
        <v>0</v>
      </c>
      <c r="F292" s="12" t="s">
        <v>1</v>
      </c>
      <c r="G292" s="12" t="s">
        <v>2</v>
      </c>
      <c r="H292" s="12" t="s">
        <v>150</v>
      </c>
      <c r="I292" s="11" t="s">
        <v>151</v>
      </c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</row>
    <row r="293" spans="1:21">
      <c r="A293" s="1">
        <v>2100</v>
      </c>
      <c r="B293" s="1" t="s">
        <v>154</v>
      </c>
      <c r="C293" s="1" t="s">
        <v>119</v>
      </c>
      <c r="D293" s="2">
        <v>68053</v>
      </c>
      <c r="E293" s="2">
        <v>0</v>
      </c>
      <c r="F293" s="2">
        <v>0</v>
      </c>
      <c r="G293" s="2">
        <v>0</v>
      </c>
      <c r="H293" s="2">
        <f>SUM(E293:G293)</f>
        <v>0</v>
      </c>
      <c r="I293" s="2">
        <f>D293-H293</f>
        <v>68053</v>
      </c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</row>
    <row r="294" spans="1:21">
      <c r="A294" s="1">
        <v>3300</v>
      </c>
      <c r="B294" s="1" t="s">
        <v>251</v>
      </c>
      <c r="C294" s="1" t="s">
        <v>133</v>
      </c>
      <c r="D294" s="2">
        <v>25000</v>
      </c>
      <c r="E294" s="2">
        <v>0</v>
      </c>
      <c r="F294" s="2">
        <v>0</v>
      </c>
      <c r="G294" s="2">
        <v>0</v>
      </c>
      <c r="H294" s="2">
        <f t="shared" ref="H294:H302" si="31">SUM(E294:G294)</f>
        <v>0</v>
      </c>
      <c r="I294" s="2">
        <f t="shared" ref="I294:I302" si="32">D294-H294</f>
        <v>25000</v>
      </c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</row>
    <row r="295" spans="1:21">
      <c r="A295" s="1">
        <v>3300</v>
      </c>
      <c r="B295" s="1" t="s">
        <v>254</v>
      </c>
      <c r="C295" s="1" t="s">
        <v>134</v>
      </c>
      <c r="D295" s="2">
        <v>175000</v>
      </c>
      <c r="E295" s="2">
        <v>0</v>
      </c>
      <c r="F295" s="2">
        <v>0</v>
      </c>
      <c r="G295" s="2">
        <v>0</v>
      </c>
      <c r="H295" s="2">
        <f t="shared" si="31"/>
        <v>0</v>
      </c>
      <c r="I295" s="2">
        <f t="shared" si="32"/>
        <v>175000</v>
      </c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</row>
    <row r="296" spans="1:21">
      <c r="A296" s="1">
        <v>3400</v>
      </c>
      <c r="B296" s="1" t="s">
        <v>193</v>
      </c>
      <c r="C296" s="1" t="s">
        <v>129</v>
      </c>
      <c r="D296" s="2">
        <v>6800</v>
      </c>
      <c r="E296" s="2">
        <v>0</v>
      </c>
      <c r="F296" s="2">
        <v>0</v>
      </c>
      <c r="G296" s="2">
        <v>0</v>
      </c>
      <c r="H296" s="2">
        <f t="shared" si="31"/>
        <v>0</v>
      </c>
      <c r="I296" s="2">
        <f t="shared" si="32"/>
        <v>6800</v>
      </c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</row>
    <row r="297" spans="1:21">
      <c r="A297" s="1">
        <v>3500</v>
      </c>
      <c r="B297" s="1" t="s">
        <v>198</v>
      </c>
      <c r="C297" s="1" t="s">
        <v>135</v>
      </c>
      <c r="D297" s="2">
        <v>95000</v>
      </c>
      <c r="E297" s="2">
        <v>0</v>
      </c>
      <c r="F297" s="2">
        <v>0</v>
      </c>
      <c r="G297" s="2">
        <v>0</v>
      </c>
      <c r="H297" s="2">
        <f t="shared" si="31"/>
        <v>0</v>
      </c>
      <c r="I297" s="2">
        <f t="shared" si="32"/>
        <v>95000</v>
      </c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</row>
    <row r="298" spans="1:21">
      <c r="A298" s="1">
        <v>3600</v>
      </c>
      <c r="B298" s="1" t="s">
        <v>202</v>
      </c>
      <c r="C298" s="1" t="s">
        <v>64</v>
      </c>
      <c r="D298" s="2">
        <v>18000</v>
      </c>
      <c r="E298" s="2">
        <v>0</v>
      </c>
      <c r="F298" s="2">
        <v>0</v>
      </c>
      <c r="G298" s="2">
        <v>0</v>
      </c>
      <c r="H298" s="2">
        <f t="shared" si="31"/>
        <v>0</v>
      </c>
      <c r="I298" s="2">
        <f t="shared" si="32"/>
        <v>18000</v>
      </c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</row>
    <row r="299" spans="1:21">
      <c r="A299" s="1">
        <v>3600</v>
      </c>
      <c r="B299" s="1" t="s">
        <v>255</v>
      </c>
      <c r="C299" s="1" t="s">
        <v>136</v>
      </c>
      <c r="D299" s="2">
        <v>5000</v>
      </c>
      <c r="E299" s="2">
        <v>0</v>
      </c>
      <c r="F299" s="2">
        <v>0</v>
      </c>
      <c r="G299" s="2">
        <v>0</v>
      </c>
      <c r="H299" s="2">
        <f t="shared" si="31"/>
        <v>0</v>
      </c>
      <c r="I299" s="2">
        <f t="shared" si="32"/>
        <v>5000</v>
      </c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</row>
    <row r="300" spans="1:21">
      <c r="A300" s="1">
        <v>3700</v>
      </c>
      <c r="B300" s="1" t="s">
        <v>204</v>
      </c>
      <c r="C300" s="1" t="s">
        <v>130</v>
      </c>
      <c r="D300" s="2">
        <v>35000</v>
      </c>
      <c r="E300" s="2">
        <v>0</v>
      </c>
      <c r="F300" s="2">
        <v>0</v>
      </c>
      <c r="G300" s="2">
        <v>0</v>
      </c>
      <c r="H300" s="2">
        <f t="shared" si="31"/>
        <v>0</v>
      </c>
      <c r="I300" s="2">
        <f t="shared" si="32"/>
        <v>35000</v>
      </c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</row>
    <row r="301" spans="1:21">
      <c r="A301" s="1">
        <v>3800</v>
      </c>
      <c r="B301" s="1" t="s">
        <v>205</v>
      </c>
      <c r="C301" s="1" t="s">
        <v>131</v>
      </c>
      <c r="D301" s="2">
        <v>391000</v>
      </c>
      <c r="E301" s="2">
        <v>0</v>
      </c>
      <c r="F301" s="2">
        <v>0</v>
      </c>
      <c r="G301" s="2">
        <v>0</v>
      </c>
      <c r="H301" s="2">
        <f t="shared" si="31"/>
        <v>0</v>
      </c>
      <c r="I301" s="2">
        <f t="shared" si="32"/>
        <v>391000</v>
      </c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</row>
    <row r="302" spans="1:21">
      <c r="A302" s="1">
        <v>3900</v>
      </c>
      <c r="B302" s="1" t="s">
        <v>210</v>
      </c>
      <c r="C302" s="1" t="s">
        <v>132</v>
      </c>
      <c r="D302" s="2">
        <v>125000</v>
      </c>
      <c r="E302" s="2">
        <v>0</v>
      </c>
      <c r="F302" s="2">
        <v>0</v>
      </c>
      <c r="G302" s="2">
        <v>0</v>
      </c>
      <c r="H302" s="2">
        <f t="shared" si="31"/>
        <v>0</v>
      </c>
      <c r="I302" s="2">
        <f t="shared" si="32"/>
        <v>125000</v>
      </c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</row>
    <row r="303" spans="1:21">
      <c r="B303" s="1"/>
      <c r="C303" s="1"/>
      <c r="D303" s="8">
        <f>SUM(D293:D302)</f>
        <v>943853</v>
      </c>
      <c r="E303" s="8">
        <f t="shared" ref="E303:I303" si="33">SUM(E293:E302)</f>
        <v>0</v>
      </c>
      <c r="F303" s="8">
        <f t="shared" si="33"/>
        <v>0</v>
      </c>
      <c r="G303" s="8">
        <f t="shared" si="33"/>
        <v>0</v>
      </c>
      <c r="H303" s="8">
        <f t="shared" si="33"/>
        <v>0</v>
      </c>
      <c r="I303" s="8">
        <f t="shared" si="33"/>
        <v>943853</v>
      </c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</row>
    <row r="304" spans="1:2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</row>
    <row r="305" spans="1:21">
      <c r="A305" s="1"/>
      <c r="B305" s="1"/>
      <c r="C305" s="13" t="s">
        <v>256</v>
      </c>
      <c r="D305" s="14">
        <f>D92+D100+D128+D150+D159+D177+D188+D252+D265+D275+D284+D303</f>
        <v>57496504</v>
      </c>
      <c r="E305" s="14">
        <f t="shared" ref="E305:I305" si="34">E92+E100+E128+E150+E159+E177+E188+E252+E265+E275+E284+E303</f>
        <v>2623041.2199999997</v>
      </c>
      <c r="F305" s="14">
        <f t="shared" si="34"/>
        <v>3916228.23</v>
      </c>
      <c r="G305" s="14">
        <f t="shared" si="34"/>
        <v>3680504.93</v>
      </c>
      <c r="H305" s="14">
        <f t="shared" si="34"/>
        <v>10219774.379999999</v>
      </c>
      <c r="I305" s="14">
        <f t="shared" si="34"/>
        <v>47276729.620000005</v>
      </c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</row>
    <row r="306" spans="1:21">
      <c r="A306" s="1"/>
      <c r="B306" s="1"/>
      <c r="C306" s="1"/>
      <c r="D306" s="1"/>
      <c r="E306" s="1"/>
      <c r="F306" s="1"/>
      <c r="G306" s="1"/>
      <c r="H306" s="2"/>
      <c r="I306" s="2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</row>
    <row r="307" spans="1:2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</row>
    <row r="308" spans="1:21" ht="54" customHeight="1">
      <c r="A308" s="1"/>
      <c r="B308" s="1"/>
      <c r="C308" s="18" t="s">
        <v>269</v>
      </c>
      <c r="D308" s="19"/>
      <c r="E308" s="19"/>
      <c r="F308" s="19"/>
      <c r="G308" s="19"/>
      <c r="H308" s="19"/>
      <c r="I308" s="19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</row>
    <row r="309" spans="1:2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</row>
    <row r="310" spans="1:2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</row>
    <row r="311" spans="1:2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</row>
    <row r="312" spans="1:2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</row>
    <row r="313" spans="1:2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</row>
    <row r="314" spans="1:2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</row>
    <row r="315" spans="1:21">
      <c r="A315" s="1"/>
      <c r="B315" s="1"/>
      <c r="C315" s="15"/>
      <c r="D315" s="15"/>
      <c r="E315" s="15"/>
      <c r="F315" s="15"/>
      <c r="G315" s="15"/>
      <c r="H315" s="15"/>
      <c r="I315" s="15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</row>
    <row r="316" spans="1:21">
      <c r="A316" s="1"/>
      <c r="B316" s="1"/>
      <c r="C316" s="16" t="s">
        <v>263</v>
      </c>
      <c r="D316" s="17" t="s">
        <v>265</v>
      </c>
      <c r="E316" s="17"/>
      <c r="F316" s="17"/>
      <c r="G316" s="17" t="s">
        <v>267</v>
      </c>
      <c r="H316" s="17"/>
      <c r="I316" s="17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</row>
    <row r="317" spans="1:21">
      <c r="A317" s="1"/>
      <c r="B317" s="1"/>
      <c r="C317" s="16" t="s">
        <v>264</v>
      </c>
      <c r="D317" s="17" t="s">
        <v>266</v>
      </c>
      <c r="E317" s="17"/>
      <c r="F317" s="17"/>
      <c r="G317" s="17" t="s">
        <v>268</v>
      </c>
      <c r="H317" s="17"/>
      <c r="I317" s="17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</row>
    <row r="318" spans="1:2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</row>
    <row r="319" spans="1:2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</row>
    <row r="320" spans="1:2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</row>
    <row r="321" spans="1:2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</row>
    <row r="322" spans="1:2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</row>
    <row r="323" spans="1:2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</row>
    <row r="324" spans="1:2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</row>
    <row r="325" spans="1:2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</row>
    <row r="326" spans="1:2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</row>
    <row r="327" spans="1:2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</row>
    <row r="328" spans="1:2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</row>
    <row r="329" spans="1:2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</row>
    <row r="330" spans="1:2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</row>
    <row r="331" spans="1:2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</row>
    <row r="332" spans="1:2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</row>
    <row r="333" spans="1:2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</row>
    <row r="334" spans="1:2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</row>
    <row r="335" spans="1:2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</row>
    <row r="336" spans="1:2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</row>
    <row r="337" spans="1:2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</row>
    <row r="338" spans="1:2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</row>
    <row r="339" spans="1:2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</row>
    <row r="340" spans="1:2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</row>
    <row r="341" spans="1:2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</row>
    <row r="342" spans="1:2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</row>
    <row r="343" spans="1:2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</row>
    <row r="344" spans="1:2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</row>
    <row r="345" spans="1:2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</row>
    <row r="346" spans="1:2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</row>
    <row r="347" spans="1:2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</row>
    <row r="348" spans="1:2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</row>
    <row r="349" spans="1:2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</row>
    <row r="350" spans="1:2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</row>
    <row r="351" spans="1:2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</row>
    <row r="352" spans="1:2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</row>
    <row r="353" spans="1:2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</row>
    <row r="354" spans="1:2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</row>
    <row r="355" spans="1:2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</row>
    <row r="356" spans="1:2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</row>
    <row r="357" spans="1:2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</row>
    <row r="358" spans="1:2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</row>
    <row r="359" spans="1:2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</row>
    <row r="360" spans="1:2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</row>
    <row r="361" spans="1:2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</row>
    <row r="362" spans="1:2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</row>
    <row r="363" spans="1:2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</row>
    <row r="364" spans="1:2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</row>
    <row r="365" spans="1:2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</row>
    <row r="366" spans="1:21">
      <c r="A366" s="1"/>
      <c r="B366" s="1"/>
      <c r="C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</row>
    <row r="367" spans="1:21">
      <c r="A367" s="1"/>
      <c r="B367" s="1"/>
      <c r="C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</row>
  </sheetData>
  <mergeCells count="5">
    <mergeCell ref="D316:F316"/>
    <mergeCell ref="D317:F317"/>
    <mergeCell ref="G316:I316"/>
    <mergeCell ref="G317:I317"/>
    <mergeCell ref="C308:I308"/>
  </mergeCells>
  <pageMargins left="0.25" right="0.25" top="0.75" bottom="0.75" header="0.3" footer="0.3"/>
  <pageSetup scale="83" orientation="portrait" r:id="rId1"/>
  <rowBreaks count="1" manualBreakCount="1">
    <brk id="279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AMEPFF</vt:lpstr>
      <vt:lpstr>AMEPFF!_R2F1.01_A93</vt:lpstr>
      <vt:lpstr>AMEPFF!Área_de_impresión</vt:lpstr>
    </vt:vector>
  </TitlesOfParts>
  <Company>www.intercambiosvirtuales.org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www.intercambiosvirtuales.org</dc:creator>
  <cp:lastModifiedBy>www.intercambiosvirtuales.org</cp:lastModifiedBy>
  <cp:lastPrinted>2020-05-02T22:33:12Z</cp:lastPrinted>
  <dcterms:created xsi:type="dcterms:W3CDTF">2020-04-25T00:03:27Z</dcterms:created>
  <dcterms:modified xsi:type="dcterms:W3CDTF">2020-05-02T22:34:37Z</dcterms:modified>
</cp:coreProperties>
</file>